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6" windowWidth="14940" windowHeight="9036" activeTab="1"/>
  </bookViews>
  <sheets>
    <sheet name="Титульный" sheetId="1" r:id="rId1"/>
    <sheet name="Раздел 3.1" sheetId="2" r:id="rId2"/>
    <sheet name="Раздел 3.2" sheetId="3" r:id="rId3"/>
    <sheet name="Раздел 3.3" sheetId="4" r:id="rId4"/>
    <sheet name="Подписи" sheetId="5" r:id="rId5"/>
    <sheet name="Указания" sheetId="6" r:id="rId6"/>
  </sheets>
  <definedNames>
    <definedName name="_xlnm.Print_Area" localSheetId="1">'Раздел 3.1'!$A$1:$G$27</definedName>
    <definedName name="_xlnm.Print_Area" localSheetId="2">'Раздел 3.2'!$A$1:$G$27</definedName>
  </definedNames>
  <calcPr fullCalcOnLoad="1"/>
</workbook>
</file>

<file path=xl/sharedStrings.xml><?xml version="1.0" encoding="utf-8"?>
<sst xmlns="http://schemas.openxmlformats.org/spreadsheetml/2006/main" count="276" uniqueCount="230">
  <si>
    <t xml:space="preserve"> </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</si>
  <si>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</si>
  <si>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13.05.92 №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</si>
  <si>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</si>
  <si>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СВЕДЕНИЯ О МАТЕРИАЛЬНО–ТЕХНИЧЕСКОЙ И ИНФОРМАЦИОННОЙ БАЗЕ, ФИНАНСОВО-
ЭКОНОМИЧЕСКОЙ ДЕЯТЕЛЬНОСТИ ОБЩЕОБРАЗОВАТЕЛЬНОЙ ОРГАНИЗАЦИИ</t>
  </si>
  <si>
    <t>за</t>
  </si>
  <si>
    <t>г.</t>
  </si>
  <si>
    <t>Предоставляют:</t>
  </si>
  <si>
    <t>Сроки предоставления</t>
  </si>
  <si>
    <t>Форма № ОО-2</t>
  </si>
  <si>
    <t xml:space="preserve">юридические лица, осуществляющие образовательную деятельность по образовательным </t>
  </si>
  <si>
    <t>20 апреля</t>
  </si>
  <si>
    <t xml:space="preserve">Приказ Росстата: </t>
  </si>
  <si>
    <t>программам начального общего, основного общего, среднего общего образования:</t>
  </si>
  <si>
    <t>после отчетного периода</t>
  </si>
  <si>
    <t xml:space="preserve">Об утверждении формы </t>
  </si>
  <si>
    <t xml:space="preserve"> – Министерству образования и науки Российской Федерации</t>
  </si>
  <si>
    <t>от  23.12.2016 № 851</t>
  </si>
  <si>
    <t>О внесении изменений (при наличии)</t>
  </si>
  <si>
    <t>от  __________ № ___</t>
  </si>
  <si>
    <t xml:space="preserve"> Годовая </t>
  </si>
  <si>
    <t xml:space="preserve">Наименование отчитывающейся организации </t>
  </si>
  <si>
    <t>Почтовый адрес</t>
  </si>
  <si>
    <t>Код
формы 
по ОКУД</t>
  </si>
  <si>
    <t>Код</t>
  </si>
  <si>
    <t>отчитывающейся организации 
по ОКПО</t>
  </si>
  <si>
    <t>Раздел 1. Имущество организации</t>
  </si>
  <si>
    <t>№ 
стро-
ки</t>
  </si>
  <si>
    <t>Наименование показателей</t>
  </si>
  <si>
    <t>№ 
строки</t>
  </si>
  <si>
    <t>Справка 3.</t>
  </si>
  <si>
    <t>1.5. Наличие и использование площадей</t>
  </si>
  <si>
    <t>1.6. Деятельность организации</t>
  </si>
  <si>
    <t>Раздел 2. Информационная база организации</t>
  </si>
  <si>
    <t>2.1. Количество персональных компьютеров и информационного оборудования</t>
  </si>
  <si>
    <t>Всего</t>
  </si>
  <si>
    <t>2.2. Наличие специальных программных средств (кроме программных средств общего назначения)</t>
  </si>
  <si>
    <t>2.3. Максимальная скорость доступа к Интернету</t>
  </si>
  <si>
    <t>2.4. Информационная открытость организации</t>
  </si>
  <si>
    <t>2.7. Информационное обслуживание и другие характеристики библиотеки</t>
  </si>
  <si>
    <t>Раздел 3. Финансово-экономическая деятельность  организации</t>
  </si>
  <si>
    <t>3.1. Распределение объема средств  организации по источникам их получения и видам деятельности</t>
  </si>
  <si>
    <t>Код по ОКЕИ: тысяча рублей – 384 (с одним десятичным знаком)</t>
  </si>
  <si>
    <t>Всего
(сумма гр. 4, 5)</t>
  </si>
  <si>
    <t>в том числе по видам деятельности</t>
  </si>
  <si>
    <t>образовательная</t>
  </si>
  <si>
    <t>прочие виды</t>
  </si>
  <si>
    <t>Объем поступивших средств  (за отчетный год) – 
всего (сумма строк  02, 06, 07, 08, 09)</t>
  </si>
  <si>
    <t>в том числе средства: бюджетов всех уровней 
(субсидий)  – всего (сумма строк 03–05)</t>
  </si>
  <si>
    <t>в том числе бюджета: федерального</t>
  </si>
  <si>
    <t xml:space="preserve">субъекта Российской Федерации </t>
  </si>
  <si>
    <t xml:space="preserve">местного </t>
  </si>
  <si>
    <t xml:space="preserve">организаций </t>
  </si>
  <si>
    <t>населения</t>
  </si>
  <si>
    <t xml:space="preserve">внебюджетных фондов </t>
  </si>
  <si>
    <t>иностранных источников</t>
  </si>
  <si>
    <t xml:space="preserve">Справка 5.  </t>
  </si>
  <si>
    <t xml:space="preserve">Остаток средств: на начало отчетного года </t>
  </si>
  <si>
    <t>Код по ОКЕИ: тысяча рублей – 384</t>
  </si>
  <si>
    <t xml:space="preserve">на конец  отчетного года </t>
  </si>
  <si>
    <t>(с одним десятичным знаком)</t>
  </si>
  <si>
    <t xml:space="preserve">Справка 6.  </t>
  </si>
  <si>
    <t xml:space="preserve">Организация переведена на нормативное подушевое 
финансирование (код:  да – 1, нет – 0)  </t>
  </si>
  <si>
    <t>3.2. Расходы организации</t>
  </si>
  <si>
    <t>в том числе осуществляемые</t>
  </si>
  <si>
    <t>за счет средств 
бюджетов  всех 
уровней (субсидий)</t>
  </si>
  <si>
    <t>из них (из гр. 4) – за счет 
средств на выполнение 
государственного 
(муниципального) задания</t>
  </si>
  <si>
    <t>Расходы  (сумма строк  02, 06, 13, 14)</t>
  </si>
  <si>
    <t>в том числе: оплата труда и начисления на выплаты по 
оплате труда (сумма строк 03–05)</t>
  </si>
  <si>
    <t>заработная плата</t>
  </si>
  <si>
    <t>прочие выплаты</t>
  </si>
  <si>
    <t>начисления на выплаты по оплате труда</t>
  </si>
  <si>
    <t>оплата работ, услуг (сумма строк 07–12)</t>
  </si>
  <si>
    <t>в том числе: 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</si>
  <si>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</si>
  <si>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</si>
  <si>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</si>
  <si>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</si>
  <si>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</si>
  <si>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социальное обеспечение</t>
  </si>
  <si>
    <t>прочие расходы</t>
  </si>
  <si>
    <t xml:space="preserve"> Поступление нефинансовых активов  (сумма строк 16-19)</t>
  </si>
  <si>
    <t>в том числе: увеличение стоимости основных средств</t>
  </si>
  <si>
    <t>увеличение стоимости нематериальных активов</t>
  </si>
  <si>
    <t xml:space="preserve">увеличение стоимости непроизведенных активов </t>
  </si>
  <si>
    <t>увеличение стоимости материальных запасов</t>
  </si>
  <si>
    <t xml:space="preserve">Справка 7.   </t>
  </si>
  <si>
    <t>Наличие программы энергосбережения в организации</t>
  </si>
  <si>
    <t>Код:  да – 1, нет – 0</t>
  </si>
  <si>
    <t>3.3. Сведения о численности и оплате труда работников организации</t>
  </si>
  <si>
    <t>Коды по ОКЕИ: человек – 792 (с одним десятичным знаком); тысяча рублей – 384 (с одним десятичным знаком)</t>
  </si>
  <si>
    <t>Средняя численность 
работников, человек</t>
  </si>
  <si>
    <t>Фонд начисленной заработной 
платы работников, тыс руб</t>
  </si>
  <si>
    <t>Фонд начисленной заработной платы работников по источникам 
финансирования, тыс руб</t>
  </si>
  <si>
    <t>списочного 
состава (без 
внешних 
совмести-
телей)*3</t>
  </si>
  <si>
    <t>внешних 
совмес-
тителей*4</t>
  </si>
  <si>
    <t>списочного состава (без 
внешних совместителей)</t>
  </si>
  <si>
    <t>внешних
совмести-
телей
(сумма 
граф 11, 
12 и 13)</t>
  </si>
  <si>
    <t>из гр.5 списочного состава (без 
внешних совместителей)</t>
  </si>
  <si>
    <t>из гр.7 внешних совместителей</t>
  </si>
  <si>
    <t>Всего 
(сумма 
граф 8, 
9, 10)</t>
  </si>
  <si>
    <t>в том числе по 
внутреннему 
совмести-
тельству*5</t>
  </si>
  <si>
    <t>за счет средств 
бюджетов всех 
уровней 
(субсидий)</t>
  </si>
  <si>
    <t>ОМС*6</t>
  </si>
  <si>
    <t>средства от 
приносящей 
доход 
деятельности</t>
  </si>
  <si>
    <t>ОМС</t>
  </si>
  <si>
    <t>Всего работников (сумма строк  02, 04, 07, 08)</t>
  </si>
  <si>
    <t>в том числе: руководящие работники</t>
  </si>
  <si>
    <t>из них директор, заместители директора</t>
  </si>
  <si>
    <t>педагогические работники</t>
  </si>
  <si>
    <t>из них: учителя</t>
  </si>
  <si>
    <t>педагоги дополнительного образования</t>
  </si>
  <si>
    <t>учебно-вспомогательный   персонал</t>
  </si>
  <si>
    <t>иной персонал</t>
  </si>
  <si>
    <t>Из строки 04: персонал, работающий в 
подразделениях дошкольного образования</t>
  </si>
  <si>
    <t>из них  воспитатели</t>
  </si>
  <si>
    <t xml:space="preserve">Справка 8.   </t>
  </si>
  <si>
    <t xml:space="preserve">Организация переведена на  новую 
(отраслевую) систему оплаты труда, 
ориентированную на результат </t>
  </si>
  <si>
    <t>*3 - Среднесписочная численность работников.</t>
  </si>
  <si>
    <t>*4 - Исчисляется пропорционально фактически отработанному времени.</t>
  </si>
  <si>
    <t>*5 - Включая вознаграждение за работу по договорам гражданско-правового характера, заключенным работником списочного состава со своей организацией.</t>
  </si>
  <si>
    <t>*6 - Обязательное медицинское страхование.</t>
  </si>
  <si>
    <t>3.4. Сведения о численности обучающихся в организации</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</si>
  <si>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</si>
  <si>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</si>
  <si>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</si>
  <si>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</si>
  <si>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контактного телефона)</t>
  </si>
  <si>
    <t>(E-mail)</t>
  </si>
  <si>
    <t>(дата составления документа)</t>
  </si>
  <si>
    <t xml:space="preserve">Указания по заполнению формы федерального статистического наблюдения </t>
  </si>
  <si>
    <t>Респондентами по форме федерального статистического наблюдения № ОО-2 являются юридические лица – образовательные организации, осуществляющие 
подготовку по программам начального общего, основного общего и среднего общего образования, независимо от их формы собственности и ведомственной 
принадлежности:</t>
  </si>
  <si>
    <t>- общеобразовательные организации;</t>
  </si>
  <si>
    <t>- профессиональные образовательные организации;</t>
  </si>
  <si>
    <t>- образовательные организации высшего образования.</t>
  </si>
  <si>
    <t>Респонденты предоставляют указанную форму федерального статистического наблюдения Министерству образования и науки Российской Федерации.
При наличии у общеобразовательной организации обособленных подразделений (Обособленное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 2 ст. 11 Налогового кодекса Российской 
Федерации)). форма заполняется по юридическому лицу в целом, включая обособленные подразделения.
Образовательные организации профессионального и высшего образования, имеющие обособленное подразделение, осуществляющее подготовку обучающихся по 
программам начального общего, основного общего и среднего общего образования, заполняют сведения по форме № ОО-2 только по обособленному 
подразделению. По необособленным подразделениям, входящим в структуру головной организации, сведения по форме не заполняются.
Сведения по форме № ОО-2 не заполняют образовательные организации, находящиеся в ведении федеральных государственных органов, осуществляющих 
подготовку кадров в интересах обороны и безопасности государства, обеспечения законности и правопорядка (статья 81 Федерального закона от 
29.12.2012 № 273-ФЗ «Об образовании в Российской Федерации»).
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На бланке формы, содержащей сведения по обособленному 
подразделению юридического лица, указывается наименование обособленного подразделения и юридического лица, к которому оно относится.
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
Руководитель юридического лица назначает должностных лиц, уполномоченных предоставлять статистическую информацию от имени юридического лица.
Юридическое лицо проставляет в кодовой части формы код Общероссийского классификатора предприятий и организаций (ОКПО) на основании Уведомления 
о присвоении кода ОКПО, опубликованного на Интернет-портале Росстата http://statreg.gks.ru/.
В случае делегирования полномочий по предоставлению статистической отчетности от имени юридического лица обособленному подразделению, 
обособленным подразделением в кодовой части формы указывается код ОКПО (для филиала) или идентификационный номер (для обособленного 
подразделения, не имеющего статуса филиала), который устанавливается территориальным органом Росстата по месту расположения обособленного 
подразделения.
Данные приводятся в тех единицах измерения, которые указаны в форме.
Все показатели, приведенные в форме, должны соответствовать данным первичной учетной документации, имеющейся в образовательной организации. 
При заполнении формы должна быть обеспечена полнота заполнения и достоверность содержащихся в ней статистических данных.
Сведения представляются в сроки и адреса, указанные на бланке формы.</t>
  </si>
  <si>
    <t xml:space="preserve">В данном разделе приводятся сведения о зданиях отчитывающейся организации, помещениях, наличии и использовании площадей, наличии мест 
общественного питания.
Раздел 1 заполняется по состоянию на конец отчетного года. </t>
  </si>
  <si>
    <t>1.1. Характеристика здания (зданий)</t>
  </si>
  <si>
    <t>В подразделе информация представляется по всем зданиям, в которых непосредственно осуществляется образовательная деятельность, принадлежащих 
организации на праве собственности, оперативного управления, либо эксплуатируемых ею на других вещных правах (включая здания, используемые ею 
на правах аренды).
Не допускается указание в подразделе зданий, на которые отсутствуют соответствующие документы на право пользования и т.д., а также зданий, 
в которых не осуществляется образовательная деятельность (например, зданий технического и санитарно-технического назначения (бойлерная, 
узлы управления теплоснабжением, щитовые, насосные, котельные). В данный подраздел не включаются здания (сооружения) вспомогательного 
характера (например, парники, теплицы).
Здания могут быть расположены  как на единой территории, так и территориально разделенные – то есть расположенные в отдалении. 
Допустимо добавление строк, если для перечисления всех зданий их не хватает.
Количество заполненных строк в подразделе равно количеству зданий.
По всем строкам раздела следует указать соответствующий код: да - 1, нет - 0.
Строку 01 заполняют все организации. Остальные строки заполняют организации, в которых учебный процесс осуществляется в нескольких зданиях.
Графа 1 не заполняется, она предназначена для нумерации зданий (в произвольном порядке). Название и назначение зданий не требуется.
В графе 3 проставляется код 1, если здание организации имеет распределительную сеть водопровода, в которую вода поступает централизованно из 
водопровода или артезианской скважины. В противном случае указывается код 0.
В графе 4 проставляется код 1, если здание организации оборудовано системой канализации (имеют канализационное устройство для стока 
хозяйственно-фекальных вод в уличную канализационную сеть или поглощающие колодцы, местный отстойник). В противном случае указывается код 0.
Здания, не оборудованные водопроводом, не могут быть оборудованы канализацией.</t>
  </si>
  <si>
    <t>В графе 5 проставляется код 1, если здание организации оборудовано отоплением независимо от источника поступления тепла: 
от ТЭЦ, промышленной котельной, квартальной, групповой, местной котельной, АГВ, индивидуального котла заводского изготовления или котла, 
вмонтированного в отопительную печь или другими источниками тепла за исключением печного отопления. В противном случае указывается код 0.
В графе 6 проставляется код 1, если здание организации оборудовано системой видеонаблюдения и контроля (предназначена для визуального контроля 
и документирования обстановки по периметру здания и (или) в его внутренних помещениях средствами телевизионной техники; система, как правило,
 включает в себя: внутренние и наружные видео камеры; устройства обработки и преобразования видеоизображения; аппаратуру видеозаписи и 
воспроизведения; аппаратуру управления и коммутации видеосигналов). В противном случае указывается код 0.
Здание считается оборудованным тем или иным видом благоустройства и в тех случаях, когда тот или иной вид благоустройства бездействует, например 
из-за ремонта.
В графе 7 проставляется код 1, если здание организации требует капитального ремонта. К зданиям организаций, требующим капитального ремонта, 
относятся здания, на которые составлена и утверждена местными органами управления образованием дефектная ведомость (акт) на капитальный ремонт. 
В противном случае указывается код 0.
В графе 8 проставляется код 1, если здание организации находится в аварийном состоянии. Находящимися в аварийном состоянии  считаются здания, 
подлежащие сносу, на которые бюро технической инвентаризации дало соответствующее заключение. В противном случае  указывается код 0.
В графе 9 проставляется код 1, если здание организации имеет по всему периметру целостное ограждение территории. В противном случае указывается 
код 0. В случае, если несколько зданий, в которых осуществляется учебный процесс, имеют одно ограждение, то код 1 ставится по всем 
соответствующим графам.
В графе 10 проставляется код 1, если здание имеет действующую охрану. Охрана может обеспечиваться службами безопасности, вневедомственной охраной
 при органах внутренних дел или на договорной основе частными охранными предприятиями. Организации, оборудованные кнопкой экстренного вызова 
милиции, указывают код 1. В противном случае (если здание не охраняется) указывается код 0.
В графе 11 проставляется код 1, если здание имеет  автоматическую  пожарную сигнализацию и систему оповещения при пожаре. 
В противном случае указывается код 0.
В графе 12 проставляется код 1, если здание имеет дымовые извещатели. В противном случае указывается код 0.
В графе 13 проставляется код 1, если здание, имеет пожарные краны и рукава. В противном случае указывается код 0.
В графе 14 проставляется код 1, если здание имеет кнопку тревожной сигнализации. В противном случае указывается код 0.
В графе 15 проставляется код 1, если здание доступно для маломобильных групп населения. Безбарьерная среда предполагает создание комплекса 
условий для успешного обучения детей с ограниченными возможностями. Сюда включается наличие пандусов, возможность перемещаться с этажа на этаж 
на коляске (лифт или оборудованные лестницы) и т.п., то есть совокупность условий, обеспечивающих ребенку свободный доступ к школьной 
инфраструктуре (см. Свод  правил СП 59.13330.2012 «СНиП 35-01-2001. Доступность зданий и сооружений для маломобильных групп населения»  
утвержденный приказом Министерства регионального развития Российской Федерации от 27 декабря 2011 г. № 605).</t>
  </si>
  <si>
    <t>Справка 1.</t>
  </si>
  <si>
    <t>В справке показывается число огнетушителей во всех зданиях образовательной организации.</t>
  </si>
  <si>
    <t>1.2. Сведения о помещениях</t>
  </si>
  <si>
    <t>В строках 01-22 по графе 3 проставляется код 1 при наличии в организации перечисленных в графе 1 своих объектов. Если организация использует 
объекты базовой организации (организации, являющейся методическим, ресурсным, опорным центром для других образовательных организаций, 
межшкольного центра профильного обучения и др.) на основе договоров о сотрудничестве (по договору аренды или другим соглашениям) –проставляется 
код 1 по графе 4. В случае, если отсутствует тот или иной объект в организации и не используется сторонний, указывается код 0.
Актовый зал* (строка 01) – многофункциональное помещение: и сцена для творческих коллективов, и зал для совещаний и конференций, и место 
проведения торжественных мероприятий, музыкальных вечеров, конкурсов и других мероприятий. Актовый зал должен быть оснащен техническим 
оборудованием (проекционным, световым, звуковым).
Спортивным залом* (строка 02) считается помещение, оборудованное необходимым инвентарем для занятий по физической культуре, площадью не менее 
9х18 м при высоте не менее 6 м. При спортивном зале могут быть: снарядная, раздевальные, душевые комнаты, комната для инструктора и др. Если 
занятия по физкуль¬туре проходят в коридорах, классных комнатах, других приспособленных помещениях, то в строке 02 следует указать код 0.
По строке 04 показываются столовые полного цикла* (т.е. столовые, которые работают на продовольственном сырье и которые производят и реализуют 
блюда в соответствии с разнообразным по дням недели меню),  столовые доготовочные* (т.е. столовые, в которых осуществляется приготовление блюд и 
кулинарных изделий из полуфабликатов и их реализация). Не считаются столовой, помещение, временно приспособленные для нужд общественного питания,
 например, актовые залы, спортивные залы и т.д. 
По строке 05 показывается наличие в организации кабинетов основ информатики и вычислительной техники.
Кабинетами физики и химии* (соответственно строки 06 и 07) считаются кабинеты, оборудованные специальными демонстрационными столами, где 
предусмотрены пульты управления проектной аппаратурой, подача воды, электричества. Для обеспечения лучшей видимости учебно-наглядных пособий 
демонстрационный стол, как правило, установлен на подиум. Кабинеты физики и химии должны быть оборудованы двухместными ученическими 
лабораторными  партами (с надстройкой и без нее) с подводкой низковольтного электропитания к партам учеников (включая независимые источники), 
сжатого воздуха (кабинет физики). Кабинет химии должен быть оборудован, кроме того, вытяжными шкафами и подводкой воды к партам учащихся. 
Если занятия по физике (соответственно по химии) проходят в обычных классных комнатах, то следует по строке 06 (строке 07) указать код 0. Начальные 
школы строки 06 и 07 не заполняют. 
В случае если в  организации имеются оборудованные учебные кабинеты, используемые сразу по 2 дисциплинам, например, кабинет химии–биологии, 
то их следует показать как по строке 07, так и по строке 08.
Кабинет для внеурочной деятельности* (строка 10) – отдельное помещение для занятий во внеурочное время. Если в организации имеется отдельное 
помещение для занятий каким-либо видом творчества, оснащенное необходимым набором оборудования, то по строке 10 указвывается код 1. Если 
внеурочные занятия проходят в обычных классных комнатах, то следует по строке указать код 0.
Кабинет основ безопасности и жизнедеятельности (строка 11) – отдельное помещение, удовлетворяющее санитарно-гигиеническим нормам, как правило с 
примыкающей к нему лаборантской для хранения приборов, учебных наглядных пособий.</t>
  </si>
  <si>
    <t>Кабинеты иностранного языка (строка 12) оборудованы лингафонными рецептивными (прослушивание учащимися с помощью головных телефонов) и 
рецептивно–репродуктивными (прослушивание с последующим воспроизведением) установками. По этой же строке указываются и лингафонные кабинеты 
(кабинеты, оборудованные лингафонными системами (аудио, видео и мультимедийными средствами) для современного обучения). Если занятия по 
иностранным языкам проходят в обычных классных комнатах, то следует по строке 12 указать код 0. 
Мастерские трудового обучения (строка 13) должны иметь специальное оборудование. Например, столярные и слесарные мастерские оборудованы 
верстаками.
Кабинет домоводства (строка 14), как правило имеет два помещения: для обучения навыкам приготовления пищи (оборудован электроплитами, 
разделочными столами, мойкой для посуды и умывальником) и для кройки и шитья (оборудован столами для черчения выкроек и раскроя, швейными 
машинами).
Под школьным музеем* (строка 15) понимаются музеи общеобразовательных организаций, созданные руками самих учащихся под руководством взрослого 
куратора, самых различных профилей (исторические, военно-исторические, естественнонаучные, историко-биографические и литературные и др.). 
Правовое поле организации и деятельности школьных музеев определено Примерным положением о музее образовательного учреждения (школьном музее), 
введенного в действие письмом Министерства образования Российской Федерации от 12.03.2003 № 28-51-181/16 «О деятельности музеев образовательных 
учреждений». По данной строке не учитываются разнообразные формирования музейного типа – выставки, уголки, экспозиции.
Учебно-опытный земельный участок (строка 16) может быть расположен как на территории земельного участка организации, так и вне его. Как 
правило, участок занимает не более 25% площади земельного участка. В городских организациях может быть сокращен за счет строительства 
павильонов, теплиц, и оранжерей, органически связанных с комплексом кабинетов биологии и химии.
Лекционные аудитории* (строка 17) – это поточные аудитории, рассчитанные, как правило, на два-четыре класса, с количеством посадочных мест не 
менее 50.
Медицинский пункт (строка 18) включает следующие кабинеты: врача-педиатра, зубного врача, процедурный, прививочный (в случае, если в школе 
проводятся профилактические прививки), психолога. При медицинском пункте должен быть самостоятельный санитарный узел. Медицинский пункт 
интернатных организаций, включает также 2-4 палаты, две инфекционных палаты со шлюзом, буфета-раздаточную с мойкой для посуды и санитарного 
блока с ванной комнатой.
Логопедический пункт (кабинет) (строка 19) создается в целях оказания учащимся, имеющим нарушения в развитии устной и письменной речи 
(первичного характера), в освоении ими общеобразовательных программ (особенно по родному языку).
Кабинет учителя-дефектолога (строка 20) представляет собой специально оборудованное отдельное помещение для проведения диагностической, 
коррекционно-развивающей и консультативной работы специалиста. Кабинет может состоять из нескольких помещений функционального назначения или 
одного помещения, разделенного на определенные зоны.  
Кабинет педагога-психолога (строка 21) представляет собой специально оборудованное отдельное помещение для проведения занятий с  педагогом-
психологом.
Оборудованная территория для реализации раздела «Легкая атлетика» программы по физической культуре (строка 22) включает: размеченные дорожки 
для бега со специальным покрытием, оборудованный сектор для метания и прыжков в длину.</t>
  </si>
  <si>
    <t>Справка 2.</t>
  </si>
  <si>
    <t>По строке 23 показывается число классных комнат, учебных кабинетов и лабораторий (т.е. комнат, в которых проводятся занятия с обучающимися).
По строке 24 из строки 23 показываются классные комнаты, оборудованные стационарными интерактивными досками. Интерактивная доска представляет 
собой сенсорный экран, подсоединенный к компьютеру, изображение с которого передается на доску. Мобильные интерактивные доски, используемые в 
различных классных комнатах, в справке 2 не учитываются.
По строке 25 из строки 23 показываются классные комнаты, оборудованные мультимедийными проекторами.
Количество рабочих мест в кабинетах основ информатики и вычислительной техники показывается по строке 26. Рабочее место с персональным 
компьютером должно иметь клавиатуру или другое устройство для ввода информации, монитор или другое устройство для отображения информации и т.д. 
Место учителя в строку не включается.</t>
  </si>
  <si>
    <t>1.3. Перевозка обучющихся, проживающих в отдаленных районах</t>
  </si>
  <si>
    <t>Подраздел заполняют только организации, обучающиеся которых нуждаются в ежедневном подвозе. Если обучающиеся организации не нуждаются в 
перевозке, то графы и строки подраздела в этом случае не заполняются.
В графе 3 приводится численность обучающихся организации, нуждающихся в подвозе в  организацию и (или) обратно.
В графе 4 из графы 3 приводится численность обучающихся, охваченных подвозом, независимо от вида автотранспорта (автобусы, микроавтобусы, 
легковые автомобили и т.п.),  его принадлежности (автотранспорт местных поселковых администраций; автотранспортных предприятий; войсковых частей;
 частный автотранспорт; автотранспорт, находящийся на балансе образовательных организаций, органов управления образованием и др.).
По строкам 01-03 численность обучающихся, нуждающихся в подвозе в  организацию и (или) обратно, а также охваченных подвозом, распределяется по 
группам классов. Подготовительные классы  относятся к группе 1-4 классы (строка 01). В численность обучающихся входят и обучающие в специальных 
(коррекционных) классах, для обучающихся с ограниченными возможностями здоровья, организованных в организациях общего типа.  В государственных 
и муниципальных  организациях перевозка обучающихся осуществляется учредителями соответствующих образовательных организаций.</t>
  </si>
  <si>
    <t>Справку заполняют организации, имеющие автотранспортные средства для перевозки пассажиров и для хозяйственных нужд. 
По строке 05 показывается общее количество автотранспортных средств (включая и те автотранспортные средства, которые бездействуют, например 
из-за ремонта), предназначенных для перевозки обучающихся (автобусы, микроавтобусы, легковые автомобили и т.п.). 
По строке 06 приводится число пассажирских мест (общее число сидячих мест, без учета сиденья водителя), имеющихся в автотранспортных средствах, 
указанных по строке 05.
По строке 07 показывается общее количество автотранспортных средств, которые предназначены для хозяйственных нужд.</t>
  </si>
  <si>
    <t>1.4. Охват обучающихся горячим питанием</t>
  </si>
  <si>
    <t>В графе 3 показывается численность обучающихся на конец отчетного года, обеспеченных горячим питанием, т.е. получающих школьные завтраки и (или)
 обеды за полную стоимость (за счет средств, поступающих от родителей) или на льготных условиях (т.е. получающих дотации (субсидии, субвенции) 
и имеющие льготы по оплате питания (социальная поддержка)), независимо от того, в какой столовой обслуживаются обучающиеся. Обучающиеся, 
которым выдаются сухие пайки, в данном разделе не показываются.
В графе 4 показывается численность обучающихся, имеющих льготы по оплате питания (т.е. получающих дотации (субсидии, субвенции) и имеющие 
льготы по оплате питания (социальная поддержка)).
Подготовительные классы относятся к группе 1-4 классы (строка 01). В численность обучающихся входит и численность лиц, обучающихся в специальных 
(коррекционных) классах, для обучающихся с ограниченными возможностями здоровья, организованных в организациях общего типа. Наличие в буфете 
только кофе, чая, булочек и пирожков не считается горячим питания. Сухие пайки, выдаваемые обучающимся вместо горячего питания, не является 
горячим питанием.
В графе 5 показывается численность обучающихся, которые получают в организации только  горячие завтраки.  Завтрак включает не менее трех блюд.
В графе 6 показывается численность обучающихся, которые получают в организации только горячие обеды. Обед включает не менее трех блюд.
В графе 7 показывается численность обучающихся,  питающихся в организации два и более раза, то есть те, кто получает и завтрак, 
и обед, а также те, кто питается три или четыре раза.</t>
  </si>
  <si>
    <t>Справка 4.</t>
  </si>
  <si>
    <t>По строке 05 показывается общее количество посадочных мест в столовых и буфетах. В зданиях, которые построены по типовому проекту, показывается 
число мест, предусмотренных проектом здания. В приспособленных помещениях (строка 06) число посадочных мест определяется из расчета площади на 
одно место – 0.75 кв.м.</t>
  </si>
  <si>
    <t>Заполняется на основании сведений технического паспорта на здание организации. Не допускается указание площадей, на которые отсутствуют 
соответствующие документы на право пользования и т.д. 
В общую площадь зданий (графа 3) включается вся собственная и закрепленная за организацией площадь, в том числе используемая ею на правах аренды,
 а также площадь, сданная в аренду другим организациям (включая другие образовательные организации).
Общая площадь всех помещений* – общая площадь всех помещений, принадлежащих организации: занятых и свободных классных комнат, учебных кабинетов, 
лабораторий, мастерских, физкультурного зала и его подсобных помещений, кабинетов директора, заместителей директора и врача, учительских, буфета,
 столовой,  кухни, вестибюлей, кладовых, коридоров, раздевалок, умывальных комнат, сеней и т.д.  В эту же площадь включается вся площадь квартир 
персонала организации, размещенных в зданиях, принадлежащих организации, и помещениях, занятых интернатами при школе, а также площадь, занятая 
посторонними организациями и лицами.
В общую площадь включается площадь подвалов и полуподвалов, кото¬рая занята под учебные и учебно-производственные мастерские и другие учебные 
цели, а также под жилье персонала школы, душевую комнату, кухню и др. В общую площадь не включается площадь надвор¬ных построек (сараев, гаражей 
и т.д.).
В графе 4 указывается площадь, сдаваемая организацией в аренду по договорам другим организациям.
В графах 5-8 приводится распределение общей площади (графа 3) организации по формам владения (пользования) в соответствии с 
правоустанавливающими документами. Форма владения площадями определяется в соответствии с договорами на право собственности, оперативного 
управления или аренды. Не допускается повторное указание одних и тех же площадей под разными формами пользования. Договор аренды помещения 
должен иметь государственную регистрацию. Площади государственной (муниципальной)  организации, как правило, переданы ей учредителем в 
оперативное управление.
Графа 03 равна сумме граф 5, 6, 7, 8.</t>
  </si>
  <si>
    <t>В строках 02-07 приводится распределение общей площади всех помещений по характеру ее использования. 
Под площадью, используемой в учебных целях, (строка 02) понимается площадь помещений, в которых проходит учебный процесс: групповые помещения, 
классные комнаты, аудитории, учебные лаборатории, учебные кабинеты, мастерские трудового обучения, закрытые спортивные сооружения (спортивные 
залы всех видов, закрытый бассейн для плавания). 
К учебно-вспомогательной площади (строка 04) относится площадь помещений, в которых производится работа, вспомогательная по отношению к учебному 
(воспитательному) процессу: преподавательские комнаты, кабинеты заведующих отделениями, административные помещения, помещения общественных 
организаций, библиотечные помещения (читальные залы, книгохранилища), служебно-производственные помещения, комнаты для отдыха сотрудников, 
кабинеты руководителей, архивы, виварии, вычислительный центр, помещения актового зала (актовый зал, комнаты для самодеятельных коллективов, 
киноаппаратная, радиоузел, кладовая для инвентаря).
В подсобную площадь (строка 06) включается площадь столовых, буфетов, кухонь, гардеробов, лестничных клеток, тамбуров, переходов, санузлов, 
комнат для самостоятельных занятий, хозяйственных помещений, медпунктов, помещений технического и санитарно-технического назначения (бойлерная,
 узлы управления теплоснабжением, щитовые, насосные, котельные, местные телефонные станции).
По строке 07 показываются прочие здания (помещения), не вошедшие в перечисленные выше группировки (например, площадь квартир персонала 
организации, размещенных в зданиях, принадлежащих организации).
Строка 01 равна сумме строк 02, 04, 06, 07.
По строке 08 показывается  общая площадь земельного участка организации. Из общей площади земельного участка (из строки 08) по строке 09 
выделяется площадь  физкультурно- спортивной зоны. Оборудование физкультурно-спортивной зоны должно обеспечивать выполнение программ учебного 
предмета «Физическая культура», а также проведение секционных спортивных занятий и оздоровительных мероприятий.
По строке 10 показывается площадь учебно-опытного земельного участка, принадлежащего организации и расположенного как на усадьбе организации, 
так и вне ее. По строке 11 показывается площадь подсобного сельского хозяйства.</t>
  </si>
  <si>
    <t>В подразделе приводятся сведения о деятельности организации по состоянию на конец отчетного года. В графе 3 по строкам 01-40 проставляются 
коды 1 или 0 в зависимости от наличия или отсутствия того или иного явления.
В строке 01 проставляется код 1, если организация имеет особенности, перечисленные в строках с 02 по 39. При отсутствии в организации 
каких-либо особенностей, в строке 40 проставляется код 1.
При заполнении строк 04, 23, 27, 29 следует руководствоваться пунктом 6 статьи 23 Федерального закона от 29.12.2012 № 273-ФЗ «Об образовании 
в Российской Федерации. Код 1 по строке 04 указывается в том случае, если в официальном наименовании организации, помимо организационно-правовой 
формы и типа образовательной организации, указано: «Вечерняя (сменная) общеобразовательная школа» или «Открытая (сменная) школа». Код 1 по 
строке 23 указывается в том случае, если в официальном наименовании организации указано: «Центр образования»; по строке 27 если в официальном 
наименовании организации указано «Гимназия»; по строке 29 – «Лицей».
При заполнении строк 31-38 следует руководствоваться пунктом 2 статьи 89 Федерального закона от 29.12.2012 № 273-ФЗ «Об образовании в Российской 
Федерации». Код 1 по строкам 31-38 проставляют общеобразовательные организации в соответствии со специальными наименованиями.
Строки 03, 05, 17, 26, 28, 30 не заполняют (оставляют пустыми) организации, проставившие код «1» в строках 02, 04, 06, 25, 27, 29 соответственно.</t>
  </si>
  <si>
    <t>В разделе представляются сведения о наличии компьютеров, информационно-вычислительных сетей, программных средств, применении электронного 
обучения, дистанционных образовательных технологий и формировании библиотечного фонда.
Учитывая специализированный характер данного раздела, для его заполнения необходимо привлекать учителей информатики, специалистов, 
обеспечивающих использование ИКТ в организации. 
Под информационными технологиями* понимаются технологии, использующие средства микроэлектроники для сбора, хранения, обработки, поиска, 
передачи и представления данных, текстов, образов и звука.</t>
  </si>
  <si>
    <t>В подразделе учитываются все персональные компьютеры (далее - ПК), оборудование, установленные в организации, независимо от того, являются 
ли они собственностью организации, взяты в аренду, в пользование, в распоряжение или получены на иных условиях.
В строках 01 – 07 указывается число ПК, установленных в организации, по состоянию на конец отчетного года. Персональные компьютеры могут быть 
любых типов – настольные, переносные (ноутбук), портативные. В числе ПК учитываются и терминалы. Терминал состоит из экрана и клавиатуры, 
предназначен для ввода и вывода информации, осуществляет связь пользователя с ПК. Обычно его возможности ограничены способностью отображать 
переданную ему информацию, обрабатывать информацию, вводимую с клавиатуры, 
и передавать ее компьютеру. Многотерминальные системы могут быть развернуты в классах; например, на рабочем месте преподавателя установлен ПК, 
на столах у обучающихся – подключенные к нему терминалы. Если в организации используются многотерминальные системы, то в сумме учитываются как 
терминалы, так и сам ПК, к которому они подключены, если он является дополнительным рабочим местом (например, преподавателя), снабжен монитором 
и клавиатурой. 
Если непосредственно в организации нет персональных компьютеров, но они используются обучающимися и учителями в других местах, строки 01 – 07 
не заполняются.
По строке 02 из общего количества ПК, учтенных по строке 01, выделяется количество ноутбуков, нетбуков и других портативных компьютеров (кроме 
планшетных).
По строке 03 из общего количества ПК, учтенных по строке 01, выделяется количество планшетных компьютеров – портативных компьютеров, содержащих 
сенсорный экран. Ввод текста и управление планшетных компьютеров осуществляются через экранный интерфейс. 
По строке 04 из общего количества ПК, учтенных по строке 01, выделяется количество ПК, находящихся в составе локальных вычислительных сетей.
Локальная вычислительная сеть соединяет два или более ПК, расположенных в пределах одного здания или нескольких соседних зданий, и не использует 
для этого средства связи общего назначения. По этой строке учитывается также использование многотерминальных систем, которые фактически 
обеспечивают возможность сетевого взаимодействия нескольких пользователей. Соединение одного ПК с периферийными устройствами (например, с 
принтером) не является локальной вычислительной сетью.
По строке 05 проставляется число ПК, имеющих доступ к Интернету. При этом не имеет значения, каким образом организован доступ (подключены 
отдельные компьютеры или доступ осуществляется через шлюз локальной сети организации, используются ли коммутируемые или выделенные каналы связи 
и т.п.).</t>
  </si>
  <si>
    <t>По строке 06 проставляется число ПК, имеющих доступ к Интранет-порталу организации. Интранет-портал* – это внутренний информационный ресурс 
организации, невидимый извне, доступный с любого компьютера через браузер. Это могут быть списки сотрудников, телефонов, информации об 
обучающихся.
Из общего числа ПК по строке 07 выделяется вычислительная техника, приобретенная или взятая в аренду, в пользование, в распоряжение, 
полученная на иных условиях в отчетном году.
В графе 4 из общего количества установленных в организации ПК выделяются используемые в учебных целях, из них в графе 5 – доступные для 
использования обучающимися в свободное от основных занятий время.
Использование ПК в учебных целях возможно одним или несколькими способами, перечисленными ниже:
во время проведения занятий преподавателями или обучающимися;
в процессе подготовки домашних заданий обучающимися;
в процессе подготовки к занятиям преподавателями.
Разрыв данных граф 3 и 4 может сложиться за счет ПК, используемых в административных целях, для бухгалтерского, кадрового учета и т.п., и 
не используемых в образовательном процессе.
В строке 08 показывается число установленных в организации (собственных, взятых в аренду, пользование, распоряжение или полученных на иных 
условиях) электронных терминалов (инфоматов, информационных киосков). Электронный терминал представляет собой устройство с сенсорным экраном 
предназначенное для информирования обучающихся, сотрудников организации о расписании занятий, плане мероприятий, факультативах и т.п. Из общего 
числа установленных в организации электронных терминалов (стр. 08) по строке 09 указывается число электронных терминалов, предоставляющих доступ 
к Интернету.
В строках 10-14 указывается количество имеющихся в организации (собственных, взятых в аренду, пользование, распоряжение или полученных на иных 
условиях) мультимедийных проекторов (строка 10), интерактивных досок, как стационарных так и мобильных (строка 11), принтеров (строка 12), 
сканеров (строка 13), многофункциональных устройств, выполняющих операции печати, сканирования, копирования (строка 14), по состоянию на конец 
отчетного года.</t>
  </si>
  <si>
    <t>Показывается наличие специальных компьютерных программных средств, нацеленных на решение задач определенного класса, независимо от того, 
разработаны ли эти программные средства собственными силами, приобретены у других разработчиков, выполнены по заказу организации сторонними 
фирмами или специалистами, либо получены в пользование на иных условиях. Здесь не учитываются программные средства общего назначения, например, 
операционные системы, компиляторы, стандартные программные средства, используемые для решения определенного класса задач (например, текстовые 
или графические редакторы, электронные таблицы, системы управления базами данных), если на их основе не разработано специальное приложение, 
антивирусные программы, программы электронной почты и т.п. В случае положительного ответа на поставленный вопрос в соответствующей строке 
проставляется код 1, в противном случае в этой строке проставляется код 0.
По строке 01 проставляется код 1 при наличии обучающих программ по каким-либо учебным предметам или отдельным темам, включая программы обучения 
работе на ПК.
По строке 02 проставляется код 1 при наличии программ компьютерного тестирования, которые могут использоваться в учебных курсах для оценки 
знаний обучающихся по предметам или отдельным темам (в этом случае они могут входить в состав обучающих программ) или в рамках работы по 
профессиональной ориентации обучающихся, для каких-либо иных целей.
По строке 03 проставляется код 1 при использовании в организации электронных справочников, словарей, энциклопедий и других материалов общего 
характера, полезных для учебного процесса. 
По строке 04 проставляется код 1 при использовании в организации электронных версий учебных пособий. В отличие от учебника, пособие 
предназначенно для дополнения, конкретизации учебного материала, изложенного в учебнике или для более глубокого изучения учебной дисциплины. 
По строке 05 проставляется код 1 при использовании в организации электронных версий учебников. 
По строке 06 проставляется код 1 при наличии в организации электронной библиотеки – информационной системы включающей упорядоченный фонд 
электронных документов и программные средства создания, использования, обработки и хранения этого фонда. Оплаченный Интернет-доступ к 
информационным ресурсам других организаций/ библиотек в данной строке не учитывается. 
По строке 07 проставляется код 1 при использовании программных средств, реализующих систему учёта успеваемости и посещаемости обучающихся 
общеобразовательной организации.
По строке 08 проставляется код 1 при наличии в организации электронных справочно-правовых систем, которые включают законодательные, нормативные 
и правовые акты, снабженные аппаратом поиска, ссылками и комментариями.
По строке 09 проставляется код 1 при наличии программных средств для решения задач бухгалтерского учета, учета кадров и других видов ресурсов, 
планирования потребностей организации, анализа финансового состояния организации, поддержки принятия управленческих решений и т.п.
По строке 10 проставляется код 1 при использовании в организации системы электронного документооборота – программного продукта, позволяющего 
автоматизировать процессы выполнения операций поиска, организованного хранения, визирования, регистрации и отслеживания действий с документацией.
По строке 11 проставляется код 1 при использовании в организации аппаратно-программных, программные средств, обеспечивающих ограничение доступа 
к Интернет-ресурсам, не совместимым с задачами образования и воспитания обучающихся.
По строке 12 проставляется код 1 при наличии любых других специальных программных средств, кроме перечисленных в строках 01-11.</t>
  </si>
  <si>
    <t xml:space="preserve">Подраздел заполняют организации, имеющие доступ к Интернету (в подразделе 2.1. заполнена стр. 05 гр.3). В подразделе указывается максимальная 
скорость доступа к Интернету как по всем используемым организацией видам доступа к этой глобальной сети, так и отдельно по фиксированному 
проводному, фиксированному беспроводному, мобильному доступам к Интернету.
В строках 01-04 в графе 3 указывается интервал максимальной скорости доступа к Интернету: </t>
  </si>
  <si>
    <t>- ниже 256 Кбит/сек – код 1;</t>
  </si>
  <si>
    <t>- 256 -511 Кбит/сек – код 2;</t>
  </si>
  <si>
    <t xml:space="preserve">- 512 Кбит/сек – 999 Кбит /сек – код 3; </t>
  </si>
  <si>
    <t>- 1.0-1.9 Мбит/сек – код 4;</t>
  </si>
  <si>
    <t>- 2.0-30.0 Мбит/сек – код 5;</t>
  </si>
  <si>
    <t>- 30.1-100.0 Мбит/сек – код 6;</t>
  </si>
  <si>
    <t>- выше 100 Мбит/сек – код 7.</t>
  </si>
  <si>
    <t>По строке 01 графе 3 указывается интервал максимальной скорости доступа к Интернету по самому быстродействующему из используемых организацией 
видов подключения к Интернету (код с 1 по 7). Код, указанный в строке 01, должен быть отражен хотя бы в одной из строк 02-04. При отсутствии 
в организации доступа к Интернету ставится код 0.
По строке 02 указывается код интервала максимальной скорости доступа к Интернету по самому быстродействующему из используемых организацией видов 
фиксированного проводного подключения к Интернету (модемное подключение через коммутируемую телефонную линию, ISDN связь, цифровая абонентская 
линия (технология xDSL и т.д.), другая кабельная связь (включая выделенные линии, оптоволокно и др.).
По строке 03 указывается код интервала максимальной скорости доступа к Интернету по самому быстродействующему из используемых организацией видов 
фиксированного беспроводного подключения к Интернету (спутниковая связь, фиксированная беспроводная связь (например, Wi-Fi, WiMAX)). 
По строке 04 проставляется код интервала максимальной скорости доступа к Интернету по сетям подвижной сотовой связи, например широкополосный 
CDMA (W-CDMA), универсальная система подвижной электросвязи (UMTS); 
CDMA2000 1xEV-DO и CDMA 2000 1xEV-DV; LTE и другие виды узкополосного и широкополосного подвижного доступа (код с 1 по 7). При применении данных 
технологий доступ в Интернет может осуществляться с использованием мобильного сотового телефона, а также с использованием специального модема 
со встроенной sim-картой оператора подвижной сотовой связи, подключаемого к настольному или портативному компьютеру.
Если в организации не используется какой-либо вид доступа к Интернету (строки 02-04) в соответствующей строке 02-04 указывается код 0.
При заполнении показателей подраздела следует руководствоваться техническими условиями доступа к Интернету, определенными договором на 
подключение к этой сети.</t>
  </si>
  <si>
    <t xml:space="preserve">По строке 01 проставляется код 1, если организация имеет хотя бы один номер фиксированной телефонной связи, используемый среди прочих 
реквизитов организации.
По строке 02 проставляется код 1, если организация имеет собственный официальный адрес электронной почты, используемый среди прочих реквизитов 
организации (адрес, телефон, факс и т.д.); при этом не учитываются личные адреса работников, даже если они используются для отсылки и получения 
документов для своей организации.
По строке 03 проставляется код 1, если организация имеет хотя бы одну собственную веб-страницу в Интернете, на которой публикует и регулярно (не 
реже одного раза в полгода) обновляет информацию о своей деятельности. Веб-страница организации должна иметь уникальный адрес, по которому к ней 
может обратиться любой пользователь сети. При этом не имеет значения, кто именно размещает эту информацию в сети (преподаватели, студенты, 
выпускники и др.), а также на каких условиях организация  использует это адресное пространство в сети.
При коде 1 в строке 03, организация заполняет строку 04, указав в ней один из кодов: 1 при положительном ответе, 
0 – отрицательном. 
Код 1 проставляется при наличии на сайте информации в соответствии с нормативно закрепленным  в статье 29 Федерального закона от 29.12.2012 г. 
№ 273-ФЗ  «Об образовании в Российской Федерации» перечнем сведений о  деятельности образовательной организации. Правила размещения этой 
информации определены в постановлении Правительства Российской Федерации от 10.07. 2013  № 582 «Об утверждении Правил размещения на официальном 
сайте образовательной организации в информационно-телекоммуникационной сети «Интернет» и обновления информации об образовательной организации». 
Образовательные организации, реализующие общеобразовательные программы, дополнительно указывают наименование образовательной программы. </t>
  </si>
  <si>
    <t>2.5. Реализация образовательных программ с применением электронного обучения, 
дистанционных образовательных технологий</t>
  </si>
  <si>
    <t>В подразделе отражается реализация в организации образовательных программ с применением электронного обучения, дистанционных образовательных 
технологий. В каждой из строк по графам 3-5 указывается один из кодов: да –  1; нет –  0.
В строке 01 по графам 3-5 проставляется код 1, если образовательная программа реализуется с применением электронного обучения. Под электронным 
обучением* понимается организация образовательной деятельности с применением содержащейся в базах данных и используемой при реализации 
образовательных программ информации и обеспечивающих ее обработку информационных технологий, технических средств, а также информационно-
телекоммуникационных сетей, обеспечивающих передачу по линиям связи указанной информации, взаимодействие обучающихся и педагогических работников. 
В строке 02 по графам 3-5 проставляется код 1, если образовательная программа реализуется с применением дистанционных образовательных технологий. 
Под дистанционными образовательными технологиями* понимаются образовательные технологии, реализуемые в основном с применением информационно-
телекоммуникационных сетей при опосредованном (на расстоянии) взаимодействии обучающихся и педагогических работников.</t>
  </si>
  <si>
    <t xml:space="preserve">2.6. Формирование и использование библиотечного фонда </t>
  </si>
  <si>
    <t>Подраздел заполняют организации, имеющие библиотеку (библиотечный фонд). 
В подраздел не должны включаться сведения о библиотеке, расположенной в помещениях организации, но находящейся в ведении органов культуры и 
обслуживающей не только обучающихся данной организации.
При заполнении следует руководствоваться Порядком учета документов, входящих в состав библиотечного фонда, утвержденным  приказом Министерства 
культуры Российской Федерации от 8 октября 2012 г. № 1077. 
По строке 01 показывается весь библиотечный фонд, зарегистрированный в учетных документах, включая учебники. Информация для заполнения этого 
показателя имеется в Книге суммарного учета библиотечного фонда, введенной вышеуказанным приказом Минкультуры России. Журналы показываются в 
номерах (печатных единицах).
В графах 3-5 по строке 01 указывается количество экземпляров всех печатных, электронных изданий, аудиовизуальных документов вновь включенных в 
течение отчетного года в библиотечный фонд (графа 3) и исключенных из него (графа 4), а также на конец отчетного года (графа 5): книги, брошюры, 
периодические, нотные, картографические и изоиздания, специальные виды научно-технической литературы и документации, видео и аудиокассеты, 
компакт-диски, кино и видеофильмы, диапозитивы, микрофильмы, микрофиши, дискеты, оптические диски и др. 
По строке 02 из строки 01 выделяется количество учебников. Учебник* – учебное издание, содержащее систематическое изложение учебной дисциплины 
(предмета),  ее раздела, части, соответствующее учебной программе, и официально утвержденное в качестве данного вида издания. 
По строке 03 из строки 01 выделяется количество учебных пособий. Учебное пособие* – учебное издание, дополняющее или частично (полностью) 
заменяющее учебник, официально утвержденное в качестве данного вида издания. К учебным пособиям относятся: учебно-наглядное пособие (учебное 
изоиздание, содержащее материалы в помощь изучению, преподаванию или воспитанию, например, атласы, альбомы), учебно-методическое пособие 
(учебное издание, содержащее материалы по методике преподавания учебной дисциплины или по методике воспитания), самоучитель (учебное пособие 
для самостоятельного изучения чего-либо без помощи руководителя), хрестоматия (учебное пособие, содержащее литературно-художественные, 
исторические и иные произведения или отрывки из них, составляющие объект изучения дисциплины), практикум (учебное издание, содержащее 
практические задания и упражнения, способствующие усвоению пройденного, например, задачник), учебная программа (учебное издание, определяющее 
содержание, объем а также порядок изучения и преподавания какой-либо учебной дисциплины). 
По строке 04 из строки 01 выделяется количество художественной литературы.
По строке 05 из строки 01 выделяется количество справочного материала.
Из строки 01 по строке 06 приводится количество экземпляров печатных изданий. 
По строке 07 приводится количество экземпляров аудиовизуальных документов. Аудиовизуальный документ* – документ, содержащий изобразительную и 
(или) звуковую и текстовую информацию, воспроизводимую с помощью технических средств. 
К аудиовизуальным документам относятся фотодокументы, видеодокументы, фонодокументы, кинодокументы.
По строке 8 приводится количество экземпляров  документов на микроформах. К документам на микроформах относятся микрофильмы и микрофиши.
По строке 9 показывается количество экземпляров электронных изданий.  К электронным документам относятся документы на съемных носителях 
(компакт-диски, флеш-карты); документы, размещенные на жестком диске компьютера (сервере) библиотеки и доступные пользователям через 
информационно-телекоммуникационные сети; документы, размещенные на автономных автоматизированных рабочих станциях библиотеки; документы, 
размещенные на внешних технических средствах, получаемых библиотекой во временное пользование через информационно-телекоммуникационные сети 
на условиях договора, контракта с производителями информации.
Строка 01 равна сумме строк 06, 07, 08, 09.</t>
  </si>
  <si>
    <t xml:space="preserve">Подраздел заполняется по состоянию на конец отчетного года.
В строке 01 указывается общее число посадочных мест, предоставляемых библиотекой пользователям. Этот показатель включает места, оборудованные 
для пользователей в читальных залах, в справочно-информационных службах, у каталогов, места для групповой работы, места в помещениях для работы 
с аудиовизуальными средствами, кабины для индивидуальной работы и др. 
По строке 02 из общего числа посадочных мест, предоставляемых библиотекой пользователям, выделяются посадочные места, оснащенные ПК, а по строке
 03 – ПК с доступом к Интернету.
По строке 04 приводится численность зарегистрированных пользователей библиотеки на основании формуляров зарегистрированных пользователей. 
Зарегистрированным пользователем считается человек или организация, предприятие,  зарегистрированные библиотекой, чтобы пользоваться ее 
документами и услугами в библиотеке. По этой строке указывается суммарное число перерегистрированных и вновь записанных в отчетном году 
пользователей, обслуженных библиотекой. Пользователи* – это:
• юридические лица, обслуживаемые по договорам (соглашениям) и разовым запросам на библиотечно-информационное обслуживание – предприятия, 
организации,  компании, фирмы, общественные объединения и т. д.; 
• физические лица – читатели, пользующиеся услугами библиотеки; 
• абоненты информации (коллективные и индивидуальные), обслуживаемые по договорам на информационно-библиографическое обслуживание и по 
разовым или постоянным запросам; 
• посетители мероприятий – участники мероприятий, проводимых библиотекой; 
• пользователи, обращающиеся в библиотеку через электронные информационные сети, зарегистрированные на сервере библиотеки. 
По строке 05 указывается общее число посещений (обращений) библиотеки. Единицей учета посещений является одно посещение, зарегистрированное в 
документации библиотеки, при этом единицей учета обращений к электронной библиотечно-информационной сети является одно обращение на сервер 
библиотеки. 
В строке 06 проставляется код 1 при наличии в библиотеке организации электронного каталога. В противном случае указывается      код 0. 
По строке 07 приводится общее число ПК, установленных в библиотеке и доступных обучающимся. Персональные компьютеры могут быть любых типов – 
настольные, переносные (ноутбук), портативные. В числе ПК учитываются и терминалы.
В строке 08 проставляется код 1, если в библиотеке имеется принтер и к нему обеспечен доступ обучающихся  (контролируемая распечатка бумажных 
материалов). В противном случае указывается код 0. 
В строке 09 проставляется код 1, если в библиотеке имеется сканер и к нему обеспечен доступ обучающихся  (контролируемое сканирование бумажных 
материалов).  В противном случае указывается код 0. 
В строке 10 проставляется код 1, если в библиотеке имеется ксерокс и к нему обеспечен доступ обучающихся  (контролируемое копирование бумажных 
материалов).  В противном случае указывается код 0. 
В случае, если в библиотеке имеется многофункциональное устройство, выполняющее операции печати, сканирования и копирования (МФУ), и к нему 
обеспечен доступ обучающихся, то код 1 указывается по строкам 08, 09 и 10.
В строке 11 проставляется код 1, если в библиотеке имеется стационарная интерактивная доска. В противном случае указывается код 0. 
Интерактивная доска представляет собой сенсорный экран, подсоединенный к компьютеру, изображение с которого передает на доску. </t>
  </si>
  <si>
    <t>Раздел 3. Финансово-экономическая деятельность организации</t>
  </si>
  <si>
    <t xml:space="preserve">Показатели раздела заполняются на основании документации, имеющейся в организации по вопросам финансирования организации и ее расходах. </t>
  </si>
  <si>
    <t>3.1. Распределение объема средств организации по источникам их получения и видам деятельности</t>
  </si>
  <si>
    <t>По строке 01 показываются все средства, фактически поступившие за отчетный год в организацию. 
Строка 01 равна сумме строк 02, 06, 07, 08 и 09.
По строке 02 указываются средства, полученные образовательной организацией из бюджетов всех уровней. По этой строке отражаются бюджетные 
ассигнования и иное целевое финансирование, полученное организацией из федерального бюджета, бюджета субъектов Российской Федерации, местных 
бюджетов, субсидии государства на развитие и осуществление уставной деятельности. 
 В составе этих средств отражаются средства, полученные от ведомства-учредителя, а также от других распорядителей бюджетных средств в форме 
субсидий на реализацию государственного (муниципального) задания, субсидий на иные цели (целевые субсидии), в рамках федеральной адресной 
инвестиционной программы, финансового обеспечения выполнения государственного заказа или государственных контрактов и др.  По этой  строке 
показываются также поступления в рамках федеральных целевых программ, на централизованные или иные мероприятия, которые финансируются сверх 
сметы расходов на текущее содержание, а также гранты Президента, глав администраций и т.п., как особая форма бюджетного целевого финансирования.
Строка 02 равна сумме строк 03–05.
По строке 06 показываются средства, полученные организацией от других организаций (юридических лиц).
По строке 07 отражаются средства, полученные организацией от населения – физических лиц.
По строке 08 учитываются средства, полученные из внебюджетных фондов на финансирование организации, например, из фондов занятости, социального 
страхования и др.
По строке 09 следует учесть средства, полученные организацией из зарубежных источников, то есть от юридических и физических лиц, находящихся 
вне политических границ государства, а также от международных организаций. Средства, переданные в иностранной валюте, пересчитываются в рубли 
по курсу, установленному Банком России на момент передачи.
Заемные средства (банковские, коммерческие кредиты и др.), представляемые на возвратной основе в данном подразделе не показываются.
По графам 4 и 5 показывается распределение объема полученных средств, указанных по строке 01 графе 3 по видам деятельности.
По графе 04 показываются средства, полученные от всех видов образовательной деятельности.</t>
  </si>
  <si>
    <t>Справка 5.</t>
  </si>
  <si>
    <t>По строке 10 показывается остаток неиспользованных средств на начало отчетного года. По строке 11 показывается остаток неиспользованных 
средств на конец отчетного года.</t>
  </si>
  <si>
    <t>Справка 6.</t>
  </si>
  <si>
    <t>По строке 12 указывается код 1, если организация переведена на нормативное подушевое финансирование. В противном случае ставится код 0.</t>
  </si>
  <si>
    <t>В подразделе приводятся сведения о расходах организации в отчетном году независимо от источников происхождения средств (графа 3) и в том 
числе – осуществляемых за счет средств бюджетов всех уровней (графа 4). 
В графе 5 (из графы 4) показываются расходы, осуществляемые за счет средств, поступивших на выполнение государственного (муниципального) задания. 
Государственное (муниципальное) задание* – документ, устанавливающий требования к составу, качеству и (или) объему (содержанию), условиям, 
порядку и результатам оказания государственных (муниципальных) услуг (выполнения работ). Образовательной организации может быть дано одно или 
несколько государственных (муниципальных) заданий на реализацию программ общего образования и иных услуг (культурные, спортивные и др. услуги). 
Для казенных общеобразовательных организаций формирование задания не является обязательным, оно составляется в случае, если принято 
соответствующее решение органа власти, осуществляющего бюджетные полномочия главного распорядителя бюджетных средств. Финансовое обеспечение 
деятельности (выполнение задания, в случае, если задание сформировано) казенной организации осуществляется на основании бюджетной сметы. 
Бюджетным и автономным организациям средства на выполнение государственного задания выделяются в виде субсидий.
В подразделе показываются кассовые расходы. 
По строке 01 показываются расходы организации, которые включают следующие элементы: расходы на оплату труда и начисления на  выплаты по оплате 
труда (строка 02); оплата работ, услуг (строка 06); социальное обеспечение (строка 13) и прочие расходы (строка 14). 
Строка 01 равна сумме строк 02, 06, 13, 14.
По строке 02 отражаются выплаты, связанные с оплатой труда и начислениями на выплаты по  оплате труда. Строка 02 равна сумме строк 03, 04 и 05.
По строке 03 показываются расходы на выплату заработной платы, осуществляемой на основании договоров (контрактов), на оплату отпусков, на выплату
 пособий и компенсаций, иные выплаты (выплаты поощрительного характера, материальная помощь за счет фонда оплаты труда и пр.), другие аналогичные
 расходы, а также расходы по выплате удержаний, произведенных с заработной платы (оплата услуг кредитных организаций, налог на доходы физических 
лиц и т.п.)
По строке 04 учитываются расходы по оплате работодателем в пользу работников и (или) их иждивенцев не относящихся к заработной плате 
дополнительных выплат и компенсаций, обусловленных условиями трудовых отношений, или статусом работников.
По строке 05 отражаются расходы, связанные с начислениями на выплаты по оплате труда. К ним относятся расходы по уплате страховых взносов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пособия, выплачиваемые работодателем за счет средств Фонда социального страхования Российской Федерации штатным работникам, другие 
расходы, связанные с начислениями  на выплаты по оплате труда.
По строке 06 показываются расходы на оплату работ, услуг. Строка 06 равна сумме строк 07–12.
По строке 07 учитываются расходы организации на оплату услуг почтовой связи (пересылка почтовых отправлений; оплата маркированных почтовых 
уведомлений при пересылке отправлений с уведомлением; пересылка почтовой корреспонденции с использованием франкировальной машины; приобретение 
почтовых марок и маркированных конвертов, маркированных почтовых бланков и др.); услуг телефонно-телеграфной, факсимильной, сотовой, пейджинговой
 связи, радиосвязи, интернет-провайдеров (абонентская и повременная плата за использование линий связи;  плата за предоставление доступа и 
использование линий связи, передачу данных по каналам связи; плата за регистрацию сокращенного телеграфного адреса, факсов, модемов и других 
средств связи;  плата за подключение и абонентское обслуживание в системе электронного документооборота, в т.ч. с использованием 
сертифицированных средств криптографической защиты информации;  плата за приобретение sim-карт для мобильных телефонов, карт оплаты услуг связи; 
плата за оказание услуг по бронированию сетевых ресурсов, необходимых для осуществления присоединения к сети общего пользования; плата за 
предоставление детализированных счетов на оплату услуг связи, предусмотренное договором на оказание услуг связи и др.); другие аналогичные 
расходы.</t>
  </si>
  <si>
    <t>По строке 08 приводятся сведения о расходах на приобретение транспортных услуг.
По строке 09 отражаются расходы на коммунальные услуги. По этой строке показывается оплата договоров за оплату отопления и технологических 
нужд, а также горячего водоснабжения; потребления газа (включая его транспортировку по газораспределительным сетям и плату за снабженческо-
сбытовые услуги); потребления электроэнергии; водоснабжения, канализации, ассенизации; другие аналогичные расходы.
По строке 10 учитываются расходы организации по оплате арендной платы в соответствии с заключенными договорами аренды (субаренды) имущества в 
целях обеспечения собственных нужд, в том числе помещений, сооружений; земли, транспортных средств и другого имущества.
По строке 11 отражаются расходы организации по оплате договоров на проведение работ и оказание услуг, связанных с содержанием нефинансовых 
активов, находящихся в оперативном управлении или в аренде, в целях обеспечения собственных нужд, в том числе за содержание в чистоте 
помещений, зданий, дворов, иного имущества (уборка и вывоз снега, мусора, дезинфекция, дезинсекция и др.); пуско-наладочные работы, 
техническое обслуживание, капитальный и текущий ремонт имущества (зданий, сооружений, помещений, машин и оборудования, инвентаря и др.); 
другие аналогичные расходы.
По строке 12 приводятся расходы на выполнение работ, оказание услуг, не учтенные в строках 07–11. К ним относятся услуги по охране, 
приобретаемые на основании договоров гражданско-правового характера с физическими и юридическими лицами, (ведомственная, вневедомственная, 
пожарная и другая охрана;  установка (расширение) единых функционирующих систем, таких как: охранная, пожарная сигнализация, локально-
вычислительная сеть, система видеонаблюдения и иных аналогичных систем, в т.ч. обустройство «тревожной кнопки», а также работы по модернизации 
указанных систем  и другие услуги и работы.
По строке 13 учитываются пособия по пенсионному, социальному и медицинскому страхованию (например, по временной нетрудоспособности и в связи 
с материнством), а также пособия по социальной помощи.
По строке 14 приводятся прочие расходы, не перечисленные по строкам 02, 06, 13.
По строке 15 отражаются расходы организации, связанные с приобретением, созданием объектов нефинансовых активов.
Строка 15 равна сумме строк 16, 17, 18 и 19.
По строке 16 отражаются  расходы по оплате договоров на строительство, приобретение (изготовление) объектов, относящихся к основным средствам, 
а также на реконструкцию, техническое перевооружение, расширение, модернизацию и дооборудование основных средств.
По строке 17 отражаются расходы организации по оплате договоров на приобретение исключительных прав на результаты интеллектуальной 
деятельности или средства индивидуализации (например, на программное обеспечение и базы данных для ЭВМ).
По строке 18 отражаются расходы организации на увеличение стоимости непроизведенных активов.
 По строке 19 отражаются расходы организации по оплате договоров на приобретение (изготовление) объектов, относящихся к материальным запасам  
(например, медикаментов и перевязочных средств, мягкого инвентаря, строительных материалов, посуды, продуктов питания).</t>
  </si>
  <si>
    <t>Справка 7.</t>
  </si>
  <si>
    <t>По строке 20 указывается код 1, если в организации имеется программа энергосбережения и повышения энергоэффективности. 
В противном случае ставится код 0.</t>
  </si>
  <si>
    <t>В графе 3 формы приводятся данные о средней численности работников списочного состава или среднесписочной численности работников за отчетный 
год, в графе 4 – данные о средней численности внешних совместителей. Среднесписочная численность работников за период с начала отчетного года 
определяется путем суммирования среднесписочной численности работников за 12 месяцев и деления полученной суммы 12. Расчет среднесписочной 
численности работников производится на основании ежедневного учета списочной численности работников, которая должна уточняться на основании 
приказов о приеме, переводе работников на другую работу и прекращении трудового договора. При этом за каждый день отчетного года необходимо 
распределить работников списочного состава по категориям персонала, суммировать по категориям начисленную за этот период заработную плату, 
исчислить среднесписочную численность работников по каждой категории, что даст возможность отразить переход работника в течение отчетного года 
из одной категории в другую (например, если работник 6 месяцев работал как учитель, а последующие 6 месяцев как руководитель организации).
Численность работников списочного состава за выходной или праздничный (нерабочий) день принимается равной списочной численности работников за 
предшествующий рабочий день. При наличии двух или более выходных или праздничных (нерабочих) дней подряд численность работников списочного 
состава за каждый из этих дней принимается равной численности работников списочного состава за рабочий день, предшествовавший выходным и 
праздничным (нерабочим) дням.
Численность работников списочного состава за каждый день должна соответствовать данным табеля учета рабочего времени работников, на основании 
которого устанавливается численность работников, явившихся и не явившихся на работу.
Не включаются в списочную численность работники:</t>
  </si>
  <si>
    <t>- принятые на работу по совместительству из других организаций;</t>
  </si>
  <si>
    <t>- выполнявшие работу по договорам гражданско-правового характера;</t>
  </si>
  <si>
    <t>- переведенные на работу в другую организацию, если за ними не сохраняется заработная плата, а также направленные на работу  за границу;</t>
  </si>
  <si>
    <t>- направленные организациями на обучение в образовательные организации с отрывом от работы, получающие стипендию за счет средств этих 
организаций; лица, с которыми заключен ученический договор на профессиональное обучение с выплатой в период ученичества стипендии;</t>
  </si>
  <si>
    <t>- подавшие заявление об увольнении и прекратившие работу до истечения срока предупреждения или прекратившие работу без предупреждения 
администрации (они исключаются из списочной численности работников с первого дня невыхода на работу);</t>
  </si>
  <si>
    <t>- военнослужащие при исполнении ими обязанностей военной службы.</t>
  </si>
  <si>
    <t>При определении среднесписочной численности работников необходимо учитывать следующее.
В среднесписочную численность не включаются следующие работники списочного состава:</t>
  </si>
  <si>
    <t>- женщины, находившиеся в отпусках по беременности и родам, лица, находившиеся в отпусках в связи с усыновлением новорожденного ребенка 
непосредственно из родильного дома, а также в отпуске по уходу за ребенком;</t>
  </si>
  <si>
    <t>- работники, обучающие в образовательных организациях и находившиеся в дополнительном отпуске без сохранения заработной платы, а также 
поступающие в образовательные организации, находившиеся в отпуске без сохранения заработной платы для сдачи вступительных экзаменов в 
соответствии с законодательством Российской Федерации;</t>
  </si>
  <si>
    <t>Лица, работавшие неполное рабочее время в соответствии с трудовым договором, штатным расписанием или переведенные с письменного согласия 
работника на работу на неполное рабочее время, при определении среднесписочной численности работников учитываются пропорционально отработанному 
времени.
Работники, которым в соответствии с законодательством Российской Федерации установлена сокращенная продолжительность рабочего времени, включая 
инвалидов, в среднесписочной численности учитываются как целые единицы.
Лица, работавшие неполное рабочее время по инициативе работодателя, учитываются в среднесписочной численности работников как целые единицы.
Средняя численность внешних совместителей исчисляется в соответствии с порядком определения средней численности лиц, работавших неполное рабочее 
время. Средняя численность внешних совместителей  за год определяется путем суммирования средней численности за 12 месяцев, и деления полученной 
суммы на 12. 
В графы с 5 по 7 включаются  начисленные за отчетный год  суммы оплаты труда списочного состава и внешних совместителей. Фонд начисленной 
заработной платы в графах 5-7 включает все суммы выплат независимо от источников их финансирования, статей смет и предоставленных налоговых 
льгот. 
По графам 8-13 фонд начисленной заработной платы всех работников (из графы 5) и фонд начисленной заработной платы внешних совместителей (из 
графы 7) распределяются по источникам финансирования: по графам 8 и 11 соответственно отражаются данные о средствах, поступивших за счет 
бюджетов всех уровней, по графам 9 и 12 – сведения о средствах ОМС (обязательного медицинского страхования), по графам 10 и 13 – средства от 
приносящей доход деятельности и иные средства.
Работник, получающий в одной организации две, полторы или менее одной ставки или оформленный в одной организации как внутренний совместитель, 
учитывается как один человек (целая единица). При этом работник, состоящий в списочном составе организации и выполняющий работы на условиях 
внутреннего совместительства, учитывается один раз по месту основной работы, в фонде заработной платы  по графе 5 показывается сумма заработной 
платы с учетом оплаты труда по совместительству; в графе 6 из графы 5 выделяется  сумма, начисленная работнику  за работу на условиях 
внутреннего совместительства.
Если работник по основной работе относится к одной категории, а по внутреннему совместительству – к другой, чем основная работа, то он должен 
быть отражен один раз - по той категории, к которой относится его основная работа. При этом по графе 5 по этой строке отражается суммарный 
заработок – за основную работу и за работу по внутреннему совместительству, а в графе 6 из графы 5 выделяется сумма, начисленная работнику за 
работу на условиях внутреннего совместительства.
Работник, состоящий в списочном составе организации и заключивший договор гражданско-правового характера с этой же организацией, учитывается 
один раз по месту основной работы, а начисленная ему заработная плата по трудовому договору и договору гражданско-правового характера – общей 
суммой в фонде заработной платы работников списочного состава (в графе 5); в графе 6 выделяется вознаграждение  за работу по договору 
гражданско-правового характера. В рамках данного статистического наблюдения работа по договору гражданско-правового характера, заключенному 
работником списочного состава со своей организацией, рассматривается как внутреннее совместительство.</t>
  </si>
  <si>
    <t>В графы 3 и 4 не включаются лица, работающие только по договору гражданско-правового характера и не входящие в списочную численность и 
численность внешних совместителей, а в графе 7 соответственно не отражаются суммы вознаграждений лицам, работающим только  по договорам 
гражданско-правового характера. В графе 7 также не учитываются суммы вознаграждений по договорам гражданско-правового характера, выплаченные 
данной организацией лицам, являющимся внешними совместителями. 
Более подробные методологические указания по заполнению данных о среднесписочной численности и фонде начисленной заработной платы приведены в 
Указаниях по заполнению форм федерального статистического наблюдения №№ П-1, П-2, П-3, П-4, П-5(м), утвержденных приказом Росстата от 27.10.2016 
№ 686. 
Данные о среднесписочной численности и средней численности внешних совместителей (графы 3 и 4), а также о фонде начисленной заработной платы 
(графы 5 и 7) по строке 01 должны быть согласованы с соответствующими данными формы № П-4. 
В подразделе приводятся сведения о заработной плате всех работников организации с распределением по категориям персонала. Отнесение работников 
к определенной категории персонала  приведено в Указаниях по заполнению формы федерального статистического наблюдения № ОО-1 «Сведения об 
организации, осуществляющей подготовку по образовательным программам начального общего, основного общего, среднего общего образования», 
утвержденных приказом Росстата от 17.08.2016 № 429.
Строка 01 равна сумме строк 02, 04, 07, 08.</t>
  </si>
  <si>
    <t>Справка 8.</t>
  </si>
  <si>
    <t>По строке 11 указывается код 1, если организация переведена  на новую (отраслевую) систему оплаты труда, ориентированную на результат. 
В противном случае ставится код 0.</t>
  </si>
  <si>
    <t xml:space="preserve"> В графе 3 показывается численность обучающихся по состоянию на конец отчетного года. В графе 4 показывается среднегодовая численность 
обучающихся за календарный год, которая определяется суммированием численности обучающихся на каждое первое число месяца и делением 
полученной суммы на 12.
Строка 01 равна сумме строк 02, 03, 04. В численность обучающихся  включаются все обучающиеся, которые по состоянию на конец отчетного года 
были включены в списки организации, не зависимо от того, посетили они в этот день  организацию или нет (например, пропустили занятия по болезни; 
обучались на дому или в медицинской организации).</t>
  </si>
  <si>
    <t>*Определение приведено в целях заполнения настоящей формы федерального статистического наблюдения № ОО-2.</t>
  </si>
  <si>
    <t/>
  </si>
  <si>
    <t>Директор школы</t>
  </si>
  <si>
    <t>О.В.Гурских</t>
  </si>
  <si>
    <t>8-384-49-91-3-44</t>
  </si>
  <si>
    <t>shcola42@mail.ru</t>
  </si>
  <si>
    <t>2017-03-20</t>
  </si>
  <si>
    <t>лагерь</t>
  </si>
  <si>
    <t>аутс</t>
  </si>
  <si>
    <t>уч расх</t>
  </si>
  <si>
    <t xml:space="preserve">зар пл +нач </t>
  </si>
  <si>
    <t>многод</t>
  </si>
  <si>
    <t>интернет</t>
  </si>
  <si>
    <t>Итого С области</t>
  </si>
  <si>
    <t>Новопокр шк</t>
  </si>
  <si>
    <t xml:space="preserve">интерн </t>
  </si>
  <si>
    <t>контент фильт</t>
  </si>
  <si>
    <t>связь</t>
  </si>
  <si>
    <t xml:space="preserve">ИТОГО для инф технологий </t>
  </si>
  <si>
    <t xml:space="preserve">комп техника </t>
  </si>
  <si>
    <t xml:space="preserve">кл рук </t>
  </si>
  <si>
    <t>пит 1-4</t>
  </si>
  <si>
    <t>ФЕД БЮДЖЕТ</t>
  </si>
  <si>
    <t>интер</t>
  </si>
  <si>
    <t xml:space="preserve">род пл </t>
  </si>
  <si>
    <t>в тыс</t>
  </si>
  <si>
    <t>Новопокровская школа за 2021год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</si>
</sst>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
    <numFmt numFmtId="181" formatCode="0.0000"/>
    <numFmt numFmtId="182" formatCode="0.000"/>
  </numFmts>
  <fonts count="49">
    <font>
      <sz val="10"/>
      <name val="Arial"/>
      <family val="0"/>
    </font>
    <font>
      <sz val="9"/>
      <color indexed="8"/>
      <name val="Times New Roman"/>
      <family val="1"/>
    </font>
    <font>
      <b/>
      <sz val="9"/>
      <color indexed="8"/>
      <name val="Times New Roman"/>
      <family val="1"/>
    </font>
    <font>
      <b/>
      <sz val="10"/>
      <color indexed="8"/>
      <name val="Arial"/>
      <family val="2"/>
    </font>
    <font>
      <sz val="9"/>
      <color indexed="8"/>
      <name val="Arial"/>
      <family val="2"/>
    </font>
    <font>
      <b/>
      <sz val="9"/>
      <color indexed="8"/>
      <name val="Arial"/>
      <family val="2"/>
    </font>
    <font>
      <sz val="10"/>
      <color indexed="8"/>
      <name val="Arial"/>
      <family val="2"/>
    </font>
    <font>
      <b/>
      <sz val="12"/>
      <color indexed="8"/>
      <name val="Times New Roman"/>
      <family val="1"/>
    </font>
    <font>
      <sz val="12"/>
      <color indexed="8"/>
      <name val="Times New Roman"/>
      <family val="1"/>
    </font>
    <font>
      <b/>
      <sz val="14"/>
      <color indexed="8"/>
      <name val="Arial"/>
      <family val="2"/>
    </font>
    <font>
      <sz val="9"/>
      <name val="Arial"/>
      <family val="2"/>
    </font>
    <font>
      <sz val="14"/>
      <color indexed="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right style="medium"/>
      <top/>
      <bottom style="medium"/>
    </border>
    <border>
      <left style="medium"/>
      <right style="medium"/>
      <top/>
      <bottom style="medium"/>
    </border>
    <border>
      <left style="thin">
        <color indexed="8"/>
      </left>
      <right style="thin">
        <color indexed="8"/>
      </right>
      <top>
        <color indexed="63"/>
      </top>
      <bottom style="thin">
        <color indexed="8"/>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8"/>
      </left>
      <right>
        <color indexed="63"/>
      </right>
      <top style="thin">
        <color indexed="8"/>
      </top>
      <bottom>
        <color indexed="63"/>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s>
  <cellStyleXfs count="61">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32">
    <xf numFmtId="0" fontId="0" fillId="0" borderId="0" xfId="0" applyAlignment="1">
      <alignment wrapText="1"/>
    </xf>
    <xf numFmtId="0" fontId="1" fillId="33" borderId="10" xfId="0" applyFont="1" applyFill="1" applyBorder="1" applyAlignment="1" applyProtection="1">
      <alignment horizontal="left" vertical="center" wrapText="1"/>
      <protection/>
    </xf>
    <xf numFmtId="0" fontId="1" fillId="33" borderId="11"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3" borderId="0" xfId="0" applyFont="1" applyFill="1" applyBorder="1" applyAlignment="1" applyProtection="1">
      <alignment horizontal="center" vertical="center" wrapText="1"/>
      <protection/>
    </xf>
    <xf numFmtId="0" fontId="1" fillId="33" borderId="13"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right" vertical="center" wrapText="1"/>
      <protection/>
    </xf>
    <xf numFmtId="0" fontId="4" fillId="33" borderId="15" xfId="0" applyFont="1" applyFill="1" applyBorder="1" applyAlignment="1" applyProtection="1">
      <alignment horizontal="center" vertical="center" wrapText="1"/>
      <protection/>
    </xf>
    <xf numFmtId="1" fontId="4" fillId="33" borderId="15"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1" fontId="4" fillId="33" borderId="15" xfId="0" applyNumberFormat="1"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11"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1" fontId="6" fillId="33" borderId="15" xfId="0" applyNumberFormat="1" applyFont="1" applyFill="1" applyBorder="1" applyAlignment="1" applyProtection="1">
      <alignment horizontal="center" vertical="center" wrapText="1"/>
      <protection/>
    </xf>
    <xf numFmtId="2" fontId="6" fillId="33" borderId="15" xfId="0" applyNumberFormat="1"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wrapText="1"/>
      <protection/>
    </xf>
    <xf numFmtId="0" fontId="6" fillId="33" borderId="17"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33" borderId="18"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1" fontId="6" fillId="33" borderId="15" xfId="0" applyNumberFormat="1" applyFont="1" applyFill="1" applyBorder="1" applyAlignment="1" applyProtection="1">
      <alignment horizontal="left" vertical="center" wrapText="1"/>
      <protection/>
    </xf>
    <xf numFmtId="2" fontId="4" fillId="33" borderId="15" xfId="0" applyNumberFormat="1"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wrapText="1"/>
      <protection/>
    </xf>
    <xf numFmtId="0" fontId="0" fillId="0" borderId="0" xfId="0" applyAlignment="1">
      <alignment/>
    </xf>
    <xf numFmtId="0" fontId="47" fillId="0" borderId="0" xfId="0" applyFont="1" applyAlignment="1">
      <alignment vertical="center" wrapText="1"/>
    </xf>
    <xf numFmtId="0" fontId="48" fillId="7" borderId="19" xfId="0" applyFont="1" applyFill="1" applyBorder="1" applyAlignment="1">
      <alignment vertical="center" wrapText="1"/>
    </xf>
    <xf numFmtId="0" fontId="48" fillId="0" borderId="19" xfId="0" applyFont="1" applyBorder="1" applyAlignment="1">
      <alignment vertical="center" wrapText="1"/>
    </xf>
    <xf numFmtId="2" fontId="48" fillId="7" borderId="20" xfId="0" applyNumberFormat="1" applyFont="1" applyFill="1" applyBorder="1" applyAlignment="1">
      <alignment vertical="center" wrapText="1"/>
    </xf>
    <xf numFmtId="2" fontId="48" fillId="7" borderId="19" xfId="0" applyNumberFormat="1" applyFont="1" applyFill="1" applyBorder="1" applyAlignment="1">
      <alignment vertical="center" wrapText="1"/>
    </xf>
    <xf numFmtId="2" fontId="4" fillId="7" borderId="15" xfId="0" applyNumberFormat="1" applyFont="1" applyFill="1" applyBorder="1" applyAlignment="1" applyProtection="1">
      <alignment horizontal="left" vertical="center" wrapText="1"/>
      <protection/>
    </xf>
    <xf numFmtId="0" fontId="0" fillId="0" borderId="0" xfId="0" applyAlignment="1">
      <alignment vertical="center" wrapText="1"/>
    </xf>
    <xf numFmtId="0" fontId="48" fillId="0" borderId="0" xfId="0" applyFont="1" applyFill="1" applyBorder="1" applyAlignment="1">
      <alignment horizontal="center" vertical="center" wrapText="1"/>
    </xf>
    <xf numFmtId="0" fontId="0" fillId="34" borderId="0" xfId="0" applyFill="1" applyAlignment="1">
      <alignment wrapText="1"/>
    </xf>
    <xf numFmtId="0" fontId="9" fillId="33" borderId="0" xfId="0" applyFont="1" applyFill="1" applyBorder="1" applyAlignment="1" applyProtection="1">
      <alignment horizontal="center" vertical="center" wrapText="1"/>
      <protection/>
    </xf>
    <xf numFmtId="0" fontId="48" fillId="0" borderId="0" xfId="0" applyFont="1" applyFill="1" applyBorder="1" applyAlignment="1">
      <alignment vertical="center" wrapText="1"/>
    </xf>
    <xf numFmtId="180" fontId="4" fillId="33" borderId="15" xfId="0" applyNumberFormat="1" applyFont="1" applyFill="1" applyBorder="1" applyAlignment="1" applyProtection="1">
      <alignment horizontal="left" vertical="center" wrapText="1"/>
      <protection/>
    </xf>
    <xf numFmtId="2" fontId="10" fillId="34" borderId="15" xfId="0" applyNumberFormat="1" applyFont="1" applyFill="1" applyBorder="1" applyAlignment="1" applyProtection="1">
      <alignment horizontal="left" vertical="center" wrapText="1"/>
      <protection/>
    </xf>
    <xf numFmtId="2" fontId="10" fillId="0" borderId="15" xfId="0" applyNumberFormat="1" applyFont="1" applyFill="1" applyBorder="1" applyAlignment="1" applyProtection="1">
      <alignment horizontal="left" vertical="center" wrapText="1"/>
      <protection/>
    </xf>
    <xf numFmtId="2" fontId="10" fillId="33" borderId="15" xfId="0" applyNumberFormat="1"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2" fontId="0" fillId="0" borderId="15" xfId="0" applyNumberFormat="1" applyFont="1" applyFill="1" applyBorder="1" applyAlignment="1" applyProtection="1">
      <alignment horizontal="left" vertical="center" wrapText="1"/>
      <protection/>
    </xf>
    <xf numFmtId="2" fontId="0" fillId="7" borderId="15" xfId="0" applyNumberFormat="1" applyFont="1" applyFill="1" applyBorder="1" applyAlignment="1" applyProtection="1">
      <alignment horizontal="left" vertical="center" wrapText="1"/>
      <protection/>
    </xf>
    <xf numFmtId="2" fontId="0" fillId="33" borderId="15" xfId="0" applyNumberFormat="1" applyFont="1" applyFill="1" applyBorder="1" applyAlignment="1" applyProtection="1">
      <alignment horizontal="left" vertical="center" wrapText="1"/>
      <protection/>
    </xf>
    <xf numFmtId="0" fontId="0" fillId="0" borderId="0" xfId="0" applyAlignment="1">
      <alignment horizontal="right" wrapText="1"/>
    </xf>
    <xf numFmtId="0" fontId="6" fillId="33" borderId="21" xfId="0" applyFont="1" applyFill="1" applyBorder="1" applyAlignment="1" applyProtection="1">
      <alignment horizontal="center" vertical="center" wrapText="1"/>
      <protection/>
    </xf>
    <xf numFmtId="0" fontId="0" fillId="35" borderId="0" xfId="0" applyFill="1" applyAlignment="1">
      <alignment wrapText="1"/>
    </xf>
    <xf numFmtId="0" fontId="0" fillId="0" borderId="0" xfId="0" applyFont="1" applyAlignment="1">
      <alignment/>
    </xf>
    <xf numFmtId="0" fontId="6" fillId="33" borderId="13" xfId="0" applyFont="1" applyFill="1" applyBorder="1" applyAlignment="1" applyProtection="1">
      <alignment vertical="center" wrapText="1"/>
      <protection/>
    </xf>
    <xf numFmtId="182" fontId="38" fillId="0" borderId="0" xfId="0" applyNumberFormat="1" applyFont="1" applyAlignment="1">
      <alignment/>
    </xf>
    <xf numFmtId="0" fontId="0" fillId="0" borderId="0" xfId="0" applyFont="1" applyAlignment="1">
      <alignment wrapText="1"/>
    </xf>
    <xf numFmtId="2" fontId="0" fillId="0" borderId="0" xfId="0" applyNumberFormat="1" applyAlignment="1">
      <alignment wrapText="1"/>
    </xf>
    <xf numFmtId="0" fontId="1" fillId="33" borderId="15" xfId="0" applyFont="1" applyFill="1" applyBorder="1" applyAlignment="1" applyProtection="1">
      <alignment horizontal="center" vertical="center" wrapText="1"/>
      <protection/>
    </xf>
    <xf numFmtId="0" fontId="0" fillId="0" borderId="22" xfId="0" applyFont="1" applyBorder="1" applyAlignment="1" applyProtection="1">
      <alignment wrapText="1"/>
      <protection/>
    </xf>
    <xf numFmtId="0" fontId="0" fillId="0" borderId="23" xfId="0" applyFont="1" applyBorder="1" applyAlignment="1" applyProtection="1">
      <alignment wrapText="1"/>
      <protection/>
    </xf>
    <xf numFmtId="0" fontId="1" fillId="33" borderId="24" xfId="0" applyFont="1" applyFill="1" applyBorder="1" applyAlignment="1" applyProtection="1">
      <alignment horizontal="center" vertical="center" wrapText="1"/>
      <protection/>
    </xf>
    <xf numFmtId="0" fontId="1" fillId="33" borderId="17" xfId="0" applyFont="1" applyFill="1" applyBorder="1" applyAlignment="1" applyProtection="1">
      <alignment horizontal="left" vertical="center" wrapText="1"/>
      <protection/>
    </xf>
    <xf numFmtId="0" fontId="1" fillId="33" borderId="11"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2" fillId="33" borderId="15" xfId="0" applyFont="1" applyFill="1" applyBorder="1" applyAlignment="1" applyProtection="1">
      <alignment horizontal="center" vertical="center" wrapText="1"/>
      <protection/>
    </xf>
    <xf numFmtId="0" fontId="1" fillId="33" borderId="24" xfId="0" applyFont="1" applyFill="1" applyBorder="1" applyAlignment="1" applyProtection="1">
      <alignment horizontal="left" vertical="center" wrapText="1"/>
      <protection/>
    </xf>
    <xf numFmtId="0" fontId="1" fillId="33" borderId="0" xfId="0" applyFont="1" applyFill="1" applyBorder="1" applyAlignment="1" applyProtection="1">
      <alignment horizontal="center" vertical="center" wrapText="1"/>
      <protection/>
    </xf>
    <xf numFmtId="0" fontId="0" fillId="0" borderId="0" xfId="0" applyAlignment="1">
      <alignment wrapText="1"/>
    </xf>
    <xf numFmtId="0" fontId="1" fillId="33" borderId="25" xfId="0" applyFont="1" applyFill="1" applyBorder="1" applyAlignment="1" applyProtection="1">
      <alignment horizontal="left" vertical="center" wrapText="1"/>
      <protection/>
    </xf>
    <xf numFmtId="0" fontId="1" fillId="33" borderId="25" xfId="0" applyFont="1" applyFill="1" applyBorder="1" applyAlignment="1" applyProtection="1">
      <alignment horizontal="center" vertical="center" wrapText="1"/>
      <protection/>
    </xf>
    <xf numFmtId="0" fontId="1" fillId="33" borderId="14"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1" fillId="33" borderId="15" xfId="0" applyFont="1" applyFill="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7" xfId="0" applyFont="1" applyBorder="1" applyAlignment="1" applyProtection="1">
      <alignment wrapText="1"/>
      <protection/>
    </xf>
    <xf numFmtId="0" fontId="0" fillId="0" borderId="28" xfId="0" applyFont="1" applyBorder="1" applyAlignment="1" applyProtection="1">
      <alignment wrapText="1"/>
      <protection/>
    </xf>
    <xf numFmtId="0" fontId="0" fillId="0" borderId="29" xfId="0" applyFont="1" applyBorder="1" applyAlignment="1" applyProtection="1">
      <alignment wrapText="1"/>
      <protection/>
    </xf>
    <xf numFmtId="0" fontId="0" fillId="0" borderId="30" xfId="0" applyFont="1" applyBorder="1" applyAlignment="1" applyProtection="1">
      <alignment wrapText="1"/>
      <protection/>
    </xf>
    <xf numFmtId="1" fontId="1" fillId="33" borderId="15" xfId="0" applyNumberFormat="1" applyFont="1" applyFill="1" applyBorder="1" applyAlignment="1" applyProtection="1">
      <alignment horizontal="center" vertical="center" wrapText="1"/>
      <protection/>
    </xf>
    <xf numFmtId="0" fontId="1" fillId="33" borderId="18"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wrapText="1"/>
      <protection/>
    </xf>
    <xf numFmtId="1" fontId="1" fillId="33" borderId="31" xfId="0" applyNumberFormat="1" applyFont="1" applyFill="1" applyBorder="1" applyAlignment="1" applyProtection="1">
      <alignment horizontal="center" vertical="center" wrapText="1"/>
      <protection/>
    </xf>
    <xf numFmtId="1" fontId="1" fillId="33" borderId="32" xfId="0" applyNumberFormat="1" applyFont="1" applyFill="1" applyBorder="1" applyAlignment="1" applyProtection="1">
      <alignment horizontal="center" vertical="center" wrapText="1"/>
      <protection/>
    </xf>
    <xf numFmtId="1" fontId="1" fillId="33" borderId="33"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6" fillId="33" borderId="18" xfId="0" applyFont="1" applyFill="1" applyBorder="1" applyAlignment="1" applyProtection="1">
      <alignment horizontal="left" vertical="center" wrapText="1"/>
      <protection/>
    </xf>
    <xf numFmtId="0" fontId="6" fillId="33" borderId="17"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1" xfId="0" applyFont="1" applyFill="1" applyBorder="1" applyAlignment="1" applyProtection="1">
      <alignment horizontal="right" vertical="center" wrapText="1"/>
      <protection/>
    </xf>
    <xf numFmtId="0" fontId="6" fillId="33" borderId="31" xfId="0" applyFont="1" applyFill="1" applyBorder="1" applyAlignment="1" applyProtection="1">
      <alignment horizontal="center" vertical="center" wrapText="1"/>
      <protection/>
    </xf>
    <xf numFmtId="0" fontId="6" fillId="33" borderId="32" xfId="0" applyFont="1" applyFill="1" applyBorder="1" applyAlignment="1" applyProtection="1">
      <alignment horizontal="center" vertical="center" wrapText="1"/>
      <protection/>
    </xf>
    <xf numFmtId="0" fontId="6" fillId="33" borderId="33"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1" fontId="6" fillId="33" borderId="16" xfId="0" applyNumberFormat="1" applyFont="1" applyFill="1" applyBorder="1" applyAlignment="1" applyProtection="1">
      <alignment horizontal="center" vertical="center" wrapText="1"/>
      <protection/>
    </xf>
    <xf numFmtId="1" fontId="6" fillId="33" borderId="18" xfId="0" applyNumberFormat="1" applyFont="1" applyFill="1" applyBorder="1" applyAlignment="1" applyProtection="1">
      <alignment horizontal="center" vertical="center" wrapText="1"/>
      <protection/>
    </xf>
    <xf numFmtId="1" fontId="6" fillId="33" borderId="17" xfId="0" applyNumberFormat="1" applyFont="1" applyFill="1" applyBorder="1" applyAlignment="1" applyProtection="1">
      <alignment horizontal="center" vertical="center" wrapText="1"/>
      <protection/>
    </xf>
    <xf numFmtId="0" fontId="6" fillId="33" borderId="16" xfId="0" applyFont="1" applyFill="1" applyBorder="1" applyAlignment="1" applyProtection="1">
      <alignment horizontal="left" vertical="center" wrapText="1"/>
      <protection/>
    </xf>
    <xf numFmtId="0" fontId="6" fillId="33" borderId="13"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12" fillId="0" borderId="0" xfId="0" applyFont="1" applyAlignment="1">
      <alignment horizontal="center" wrapText="1"/>
    </xf>
    <xf numFmtId="0" fontId="4"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right" vertical="center" wrapText="1"/>
      <protection/>
    </xf>
    <xf numFmtId="0" fontId="4" fillId="33" borderId="15" xfId="0" applyFont="1" applyFill="1" applyBorder="1" applyAlignment="1" applyProtection="1">
      <alignment horizontal="center" vertical="center" wrapText="1"/>
      <protection/>
    </xf>
    <xf numFmtId="1" fontId="4" fillId="33" borderId="15" xfId="0" applyNumberFormat="1" applyFont="1" applyFill="1" applyBorder="1" applyAlignment="1" applyProtection="1">
      <alignment horizontal="center" vertical="center" wrapText="1"/>
      <protection/>
    </xf>
    <xf numFmtId="0" fontId="4" fillId="33" borderId="15"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11" fillId="33" borderId="11"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25"/>
  <sheetViews>
    <sheetView zoomScalePageLayoutView="0" workbookViewId="0" topLeftCell="A5">
      <selection activeCell="F21" sqref="F21:AQ21"/>
    </sheetView>
  </sheetViews>
  <sheetFormatPr defaultColWidth="9.140625" defaultRowHeight="12.75"/>
  <cols>
    <col min="1" max="21" width="3.00390625" style="0" customWidth="1"/>
    <col min="22" max="22" width="4.28125" style="0" customWidth="1"/>
    <col min="23" max="43" width="3.00390625" style="0" customWidth="1"/>
  </cols>
  <sheetData>
    <row r="1" ht="15" customHeight="1">
      <c r="A1" t="s">
        <v>0</v>
      </c>
    </row>
    <row r="2" spans="5:39" ht="22.5" customHeight="1">
      <c r="E2" s="65" t="s">
        <v>1</v>
      </c>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7"/>
    </row>
    <row r="3" ht="15" customHeight="1"/>
    <row r="4" spans="4:40" ht="53.25" customHeight="1">
      <c r="D4" s="65" t="s">
        <v>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7"/>
    </row>
    <row r="5" ht="15" customHeight="1"/>
    <row r="6" spans="5:39" ht="15" customHeight="1">
      <c r="E6" s="65" t="s">
        <v>3</v>
      </c>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7"/>
    </row>
    <row r="7" ht="15" customHeight="1"/>
    <row r="8" spans="8:36" ht="25.5" customHeight="1">
      <c r="H8" s="68" t="s">
        <v>4</v>
      </c>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row>
    <row r="9" spans="8:36" ht="15" customHeight="1">
      <c r="H9" s="1"/>
      <c r="I9" s="2"/>
      <c r="J9" s="2"/>
      <c r="K9" s="2"/>
      <c r="L9" s="2"/>
      <c r="M9" s="2"/>
      <c r="N9" s="2"/>
      <c r="O9" s="2"/>
      <c r="P9" s="2"/>
      <c r="Q9" s="2"/>
      <c r="R9" s="2"/>
      <c r="S9" s="2"/>
      <c r="T9" s="2" t="s">
        <v>5</v>
      </c>
      <c r="U9" s="70">
        <v>2016</v>
      </c>
      <c r="V9" s="71"/>
      <c r="W9" s="2" t="s">
        <v>6</v>
      </c>
      <c r="X9" s="2"/>
      <c r="Y9" s="2"/>
      <c r="Z9" s="2"/>
      <c r="AA9" s="2"/>
      <c r="AB9" s="2"/>
      <c r="AC9" s="2"/>
      <c r="AD9" s="2"/>
      <c r="AE9" s="2"/>
      <c r="AF9" s="2"/>
      <c r="AG9" s="2"/>
      <c r="AH9" s="2"/>
      <c r="AI9" s="2"/>
      <c r="AJ9" s="3"/>
    </row>
    <row r="10" ht="24" customHeight="1"/>
    <row r="11" spans="1:42" ht="15.75" customHeight="1">
      <c r="A11" s="65" t="s">
        <v>7</v>
      </c>
      <c r="B11" s="66"/>
      <c r="C11" s="66"/>
      <c r="D11" s="66"/>
      <c r="E11" s="66"/>
      <c r="F11" s="66"/>
      <c r="G11" s="66"/>
      <c r="H11" s="66"/>
      <c r="I11" s="66"/>
      <c r="J11" s="66"/>
      <c r="K11" s="66"/>
      <c r="L11" s="66"/>
      <c r="M11" s="66"/>
      <c r="N11" s="66"/>
      <c r="O11" s="66"/>
      <c r="P11" s="66"/>
      <c r="Q11" s="66"/>
      <c r="R11" s="66"/>
      <c r="S11" s="66"/>
      <c r="T11" s="66"/>
      <c r="U11" s="66"/>
      <c r="V11" s="67"/>
      <c r="W11" s="65" t="s">
        <v>8</v>
      </c>
      <c r="X11" s="66"/>
      <c r="Y11" s="66"/>
      <c r="Z11" s="66"/>
      <c r="AA11" s="66"/>
      <c r="AB11" s="66"/>
      <c r="AC11" s="66"/>
      <c r="AD11" s="66"/>
      <c r="AE11" s="67"/>
      <c r="AI11" s="72" t="s">
        <v>9</v>
      </c>
      <c r="AJ11" s="66"/>
      <c r="AK11" s="66"/>
      <c r="AL11" s="66"/>
      <c r="AM11" s="66"/>
      <c r="AN11" s="66"/>
      <c r="AO11" s="66"/>
      <c r="AP11" s="67"/>
    </row>
    <row r="12" spans="1:41" ht="15" customHeight="1">
      <c r="A12" s="73" t="s">
        <v>10</v>
      </c>
      <c r="B12" s="69"/>
      <c r="C12" s="69"/>
      <c r="D12" s="69"/>
      <c r="E12" s="69"/>
      <c r="F12" s="69"/>
      <c r="G12" s="69"/>
      <c r="H12" s="69"/>
      <c r="I12" s="69"/>
      <c r="J12" s="69"/>
      <c r="K12" s="69"/>
      <c r="L12" s="69"/>
      <c r="M12" s="69"/>
      <c r="N12" s="69"/>
      <c r="O12" s="69"/>
      <c r="P12" s="69"/>
      <c r="Q12" s="69"/>
      <c r="R12" s="69"/>
      <c r="S12" s="69"/>
      <c r="T12" s="69"/>
      <c r="U12" s="69"/>
      <c r="V12" s="69"/>
      <c r="W12" s="68" t="s">
        <v>11</v>
      </c>
      <c r="X12" s="69"/>
      <c r="Y12" s="69"/>
      <c r="Z12" s="69"/>
      <c r="AA12" s="69"/>
      <c r="AB12" s="69"/>
      <c r="AC12" s="69"/>
      <c r="AD12" s="69"/>
      <c r="AE12" s="69"/>
      <c r="AJ12" s="74" t="s">
        <v>12</v>
      </c>
      <c r="AK12" s="75"/>
      <c r="AL12" s="75"/>
      <c r="AM12" s="75"/>
      <c r="AN12" s="75"/>
      <c r="AO12" s="75"/>
    </row>
    <row r="13" spans="1:42" ht="15" customHeight="1">
      <c r="A13" s="76" t="s">
        <v>13</v>
      </c>
      <c r="B13" s="71"/>
      <c r="C13" s="71"/>
      <c r="D13" s="71"/>
      <c r="E13" s="71"/>
      <c r="F13" s="71"/>
      <c r="G13" s="71"/>
      <c r="H13" s="71"/>
      <c r="I13" s="71"/>
      <c r="J13" s="71"/>
      <c r="K13" s="71"/>
      <c r="L13" s="71"/>
      <c r="M13" s="71"/>
      <c r="N13" s="71"/>
      <c r="O13" s="71"/>
      <c r="P13" s="71"/>
      <c r="Q13" s="71"/>
      <c r="R13" s="71"/>
      <c r="S13" s="71"/>
      <c r="T13" s="71"/>
      <c r="U13" s="71"/>
      <c r="V13" s="71"/>
      <c r="W13" s="77" t="s">
        <v>14</v>
      </c>
      <c r="X13" s="71"/>
      <c r="Y13" s="71"/>
      <c r="Z13" s="71"/>
      <c r="AA13" s="71"/>
      <c r="AB13" s="71"/>
      <c r="AC13" s="71"/>
      <c r="AD13" s="71"/>
      <c r="AE13" s="71"/>
      <c r="AI13" s="74" t="s">
        <v>15</v>
      </c>
      <c r="AJ13" s="75"/>
      <c r="AK13" s="75"/>
      <c r="AL13" s="75"/>
      <c r="AM13" s="75"/>
      <c r="AN13" s="75"/>
      <c r="AO13" s="75"/>
      <c r="AP13" s="75"/>
    </row>
    <row r="14" spans="1:42" ht="15" customHeight="1">
      <c r="A14" s="5"/>
      <c r="B14" s="78" t="s">
        <v>16</v>
      </c>
      <c r="C14" s="71"/>
      <c r="D14" s="71"/>
      <c r="E14" s="71"/>
      <c r="F14" s="71"/>
      <c r="G14" s="71"/>
      <c r="H14" s="71"/>
      <c r="I14" s="71"/>
      <c r="J14" s="71"/>
      <c r="K14" s="71"/>
      <c r="L14" s="71"/>
      <c r="M14" s="71"/>
      <c r="N14" s="71"/>
      <c r="O14" s="71"/>
      <c r="P14" s="71"/>
      <c r="Q14" s="71"/>
      <c r="R14" s="71"/>
      <c r="S14" s="71"/>
      <c r="T14" s="71"/>
      <c r="U14" s="71"/>
      <c r="V14" s="71"/>
      <c r="W14" s="5"/>
      <c r="AE14" s="6"/>
      <c r="AI14" s="74" t="s">
        <v>17</v>
      </c>
      <c r="AJ14" s="75"/>
      <c r="AK14" s="75"/>
      <c r="AL14" s="75"/>
      <c r="AM14" s="75"/>
      <c r="AN14" s="75"/>
      <c r="AO14" s="75"/>
      <c r="AP14" s="75"/>
    </row>
    <row r="15" spans="1:43" ht="15" customHeight="1">
      <c r="A15" s="5"/>
      <c r="V15" s="6"/>
      <c r="W15" s="5"/>
      <c r="AE15" s="6"/>
      <c r="AH15" s="74" t="s">
        <v>18</v>
      </c>
      <c r="AI15" s="75"/>
      <c r="AJ15" s="75"/>
      <c r="AK15" s="75"/>
      <c r="AL15" s="75"/>
      <c r="AM15" s="75"/>
      <c r="AN15" s="75"/>
      <c r="AO15" s="75"/>
      <c r="AP15" s="75"/>
      <c r="AQ15" s="75"/>
    </row>
    <row r="16" spans="1:42" ht="15" customHeight="1">
      <c r="A16" s="5"/>
      <c r="V16" s="6"/>
      <c r="W16" s="5"/>
      <c r="AE16" s="6"/>
      <c r="AI16" s="74" t="s">
        <v>19</v>
      </c>
      <c r="AJ16" s="75"/>
      <c r="AK16" s="75"/>
      <c r="AL16" s="75"/>
      <c r="AM16" s="75"/>
      <c r="AN16" s="75"/>
      <c r="AO16" s="75"/>
      <c r="AP16" s="75"/>
    </row>
    <row r="17" spans="1:42" ht="25.5" customHeight="1">
      <c r="A17" s="1"/>
      <c r="B17" s="2"/>
      <c r="C17" s="2"/>
      <c r="D17" s="2"/>
      <c r="E17" s="2"/>
      <c r="F17" s="2"/>
      <c r="G17" s="2"/>
      <c r="H17" s="2"/>
      <c r="I17" s="2"/>
      <c r="J17" s="2"/>
      <c r="K17" s="2"/>
      <c r="L17" s="2"/>
      <c r="M17" s="2"/>
      <c r="N17" s="2"/>
      <c r="O17" s="2"/>
      <c r="P17" s="2"/>
      <c r="Q17" s="2"/>
      <c r="R17" s="2"/>
      <c r="S17" s="2"/>
      <c r="T17" s="2"/>
      <c r="U17" s="2"/>
      <c r="V17" s="3"/>
      <c r="W17" s="1"/>
      <c r="X17" s="2"/>
      <c r="Y17" s="2"/>
      <c r="Z17" s="2"/>
      <c r="AA17" s="2"/>
      <c r="AB17" s="2"/>
      <c r="AC17" s="2"/>
      <c r="AD17" s="2"/>
      <c r="AE17" s="3"/>
      <c r="AI17" s="74" t="s">
        <v>19</v>
      </c>
      <c r="AJ17" s="75"/>
      <c r="AK17" s="75"/>
      <c r="AL17" s="75"/>
      <c r="AM17" s="75"/>
      <c r="AN17" s="75"/>
      <c r="AO17" s="75"/>
      <c r="AP17" s="75"/>
    </row>
    <row r="18" spans="35:42" ht="17.25" customHeight="1">
      <c r="AI18" s="65" t="s">
        <v>20</v>
      </c>
      <c r="AJ18" s="66"/>
      <c r="AK18" s="66"/>
      <c r="AL18" s="66"/>
      <c r="AM18" s="66"/>
      <c r="AN18" s="66"/>
      <c r="AO18" s="66"/>
      <c r="AP18" s="67"/>
    </row>
    <row r="19" ht="20.25" customHeight="1"/>
    <row r="20" spans="1:43" ht="15" customHeight="1">
      <c r="A20" s="79" t="s">
        <v>21</v>
      </c>
      <c r="B20" s="66"/>
      <c r="C20" s="66"/>
      <c r="D20" s="66"/>
      <c r="E20" s="66"/>
      <c r="F20" s="66"/>
      <c r="G20" s="66"/>
      <c r="H20" s="66"/>
      <c r="I20" s="66"/>
      <c r="J20" s="66"/>
      <c r="K20" s="66"/>
      <c r="L20" s="66"/>
      <c r="M20" s="80"/>
      <c r="N20" s="80"/>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7"/>
    </row>
    <row r="21" spans="1:43" ht="15" customHeight="1">
      <c r="A21" s="79" t="s">
        <v>22</v>
      </c>
      <c r="B21" s="66"/>
      <c r="C21" s="66"/>
      <c r="D21" s="66"/>
      <c r="E21" s="67"/>
      <c r="F21" s="65"/>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7"/>
    </row>
    <row r="22" spans="1:43" ht="15" customHeight="1">
      <c r="A22" s="65" t="s">
        <v>23</v>
      </c>
      <c r="B22" s="81"/>
      <c r="C22" s="81"/>
      <c r="D22" s="82"/>
      <c r="E22" s="65" t="s">
        <v>24</v>
      </c>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7"/>
    </row>
    <row r="23" spans="1:43" ht="27" customHeight="1">
      <c r="A23" s="83"/>
      <c r="B23" s="84"/>
      <c r="C23" s="84"/>
      <c r="D23" s="85"/>
      <c r="E23" s="65" t="s">
        <v>25</v>
      </c>
      <c r="F23" s="66"/>
      <c r="G23" s="66"/>
      <c r="H23" s="66"/>
      <c r="I23" s="66"/>
      <c r="J23" s="66"/>
      <c r="K23" s="66"/>
      <c r="L23" s="66"/>
      <c r="M23" s="66"/>
      <c r="N23" s="67"/>
      <c r="O23" s="80"/>
      <c r="P23" s="66"/>
      <c r="Q23" s="66"/>
      <c r="R23" s="66"/>
      <c r="S23" s="66"/>
      <c r="T23" s="66"/>
      <c r="U23" s="66"/>
      <c r="V23" s="66"/>
      <c r="W23" s="66"/>
      <c r="X23" s="67"/>
      <c r="Y23" s="80"/>
      <c r="Z23" s="66"/>
      <c r="AA23" s="66"/>
      <c r="AB23" s="66"/>
      <c r="AC23" s="66"/>
      <c r="AD23" s="66"/>
      <c r="AE23" s="66"/>
      <c r="AF23" s="66"/>
      <c r="AG23" s="66"/>
      <c r="AH23" s="67"/>
      <c r="AI23" s="80"/>
      <c r="AJ23" s="66"/>
      <c r="AK23" s="66"/>
      <c r="AL23" s="66"/>
      <c r="AM23" s="66"/>
      <c r="AN23" s="66"/>
      <c r="AO23" s="66"/>
      <c r="AP23" s="66"/>
      <c r="AQ23" s="67"/>
    </row>
    <row r="24" spans="1:43" ht="15" customHeight="1">
      <c r="A24" s="86">
        <v>1</v>
      </c>
      <c r="B24" s="87"/>
      <c r="C24" s="87"/>
      <c r="D24" s="88"/>
      <c r="E24" s="86">
        <v>2</v>
      </c>
      <c r="F24" s="87"/>
      <c r="G24" s="87"/>
      <c r="H24" s="87"/>
      <c r="I24" s="87"/>
      <c r="J24" s="87"/>
      <c r="K24" s="87"/>
      <c r="L24" s="87"/>
      <c r="M24" s="87"/>
      <c r="N24" s="88"/>
      <c r="O24" s="86">
        <v>3</v>
      </c>
      <c r="P24" s="87"/>
      <c r="Q24" s="87"/>
      <c r="R24" s="87"/>
      <c r="S24" s="87"/>
      <c r="T24" s="87"/>
      <c r="U24" s="87"/>
      <c r="V24" s="87"/>
      <c r="W24" s="87"/>
      <c r="X24" s="88"/>
      <c r="Y24" s="86">
        <v>4</v>
      </c>
      <c r="Z24" s="87"/>
      <c r="AA24" s="87"/>
      <c r="AB24" s="87"/>
      <c r="AC24" s="87"/>
      <c r="AD24" s="87"/>
      <c r="AE24" s="87"/>
      <c r="AF24" s="87"/>
      <c r="AG24" s="87"/>
      <c r="AH24" s="88"/>
      <c r="AI24" s="86">
        <v>5</v>
      </c>
      <c r="AJ24" s="66"/>
      <c r="AK24" s="66"/>
      <c r="AL24" s="66"/>
      <c r="AM24" s="66"/>
      <c r="AN24" s="66"/>
      <c r="AO24" s="66"/>
      <c r="AP24" s="66"/>
      <c r="AQ24" s="67"/>
    </row>
    <row r="25" spans="1:43" ht="15" customHeight="1">
      <c r="A25" s="89">
        <v>609564</v>
      </c>
      <c r="B25" s="90"/>
      <c r="C25" s="90"/>
      <c r="D25" s="91"/>
      <c r="E25" s="65"/>
      <c r="F25" s="66"/>
      <c r="G25" s="66"/>
      <c r="H25" s="66"/>
      <c r="I25" s="66"/>
      <c r="J25" s="66"/>
      <c r="K25" s="66"/>
      <c r="L25" s="66"/>
      <c r="M25" s="66"/>
      <c r="N25" s="67"/>
      <c r="O25" s="80"/>
      <c r="P25" s="66"/>
      <c r="Q25" s="66"/>
      <c r="R25" s="66"/>
      <c r="S25" s="66"/>
      <c r="T25" s="66"/>
      <c r="U25" s="66"/>
      <c r="V25" s="66"/>
      <c r="W25" s="66"/>
      <c r="X25" s="67"/>
      <c r="Y25" s="80"/>
      <c r="Z25" s="66"/>
      <c r="AA25" s="66"/>
      <c r="AB25" s="66"/>
      <c r="AC25" s="66"/>
      <c r="AD25" s="66"/>
      <c r="AE25" s="66"/>
      <c r="AF25" s="66"/>
      <c r="AG25" s="66"/>
      <c r="AH25" s="67"/>
      <c r="AI25" s="80"/>
      <c r="AJ25" s="66"/>
      <c r="AK25" s="66"/>
      <c r="AL25" s="66"/>
      <c r="AM25" s="66"/>
      <c r="AN25" s="66"/>
      <c r="AO25" s="66"/>
      <c r="AP25" s="66"/>
      <c r="AQ25" s="67"/>
    </row>
    <row r="26" ht="15" customHeight="1"/>
  </sheetData>
  <sheetProtection/>
  <mergeCells count="40">
    <mergeCell ref="A24:D24"/>
    <mergeCell ref="E24:N24"/>
    <mergeCell ref="O24:X24"/>
    <mergeCell ref="Y24:AH24"/>
    <mergeCell ref="AI24:AQ24"/>
    <mergeCell ref="A25:D25"/>
    <mergeCell ref="E25:N25"/>
    <mergeCell ref="O25:X25"/>
    <mergeCell ref="Y25:AH25"/>
    <mergeCell ref="AI25:AQ25"/>
    <mergeCell ref="A20:M20"/>
    <mergeCell ref="N20:AQ20"/>
    <mergeCell ref="A21:E21"/>
    <mergeCell ref="F21:AQ21"/>
    <mergeCell ref="A22:D23"/>
    <mergeCell ref="E22:AQ22"/>
    <mergeCell ref="E23:N23"/>
    <mergeCell ref="O23:X23"/>
    <mergeCell ref="Y23:AH23"/>
    <mergeCell ref="AI23:AQ23"/>
    <mergeCell ref="B14:V14"/>
    <mergeCell ref="AI14:AP14"/>
    <mergeCell ref="AH15:AQ15"/>
    <mergeCell ref="AI16:AP16"/>
    <mergeCell ref="AI17:AP17"/>
    <mergeCell ref="AI18:AP18"/>
    <mergeCell ref="A12:V12"/>
    <mergeCell ref="W12:AE12"/>
    <mergeCell ref="AJ12:AO12"/>
    <mergeCell ref="A13:V13"/>
    <mergeCell ref="W13:AE13"/>
    <mergeCell ref="AI13:AP13"/>
    <mergeCell ref="E2:AM2"/>
    <mergeCell ref="D4:AN4"/>
    <mergeCell ref="E6:AM6"/>
    <mergeCell ref="H8:AJ8"/>
    <mergeCell ref="U9:V9"/>
    <mergeCell ref="A11:V11"/>
    <mergeCell ref="W11:AE11"/>
    <mergeCell ref="AI11:AP11"/>
  </mergeCells>
  <printOptions/>
  <pageMargins left="0.25" right="0.25"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K27"/>
  <sheetViews>
    <sheetView tabSelected="1" zoomScalePageLayoutView="0" workbookViewId="0" topLeftCell="A1">
      <selection activeCell="E9" sqref="E9"/>
    </sheetView>
  </sheetViews>
  <sheetFormatPr defaultColWidth="9.140625" defaultRowHeight="12.75"/>
  <cols>
    <col min="1" max="1" width="1.57421875" style="0" customWidth="1"/>
    <col min="2" max="2" width="1.421875" style="0" customWidth="1"/>
    <col min="3" max="3" width="49.7109375" style="0" customWidth="1"/>
    <col min="4" max="4" width="8.57421875" style="0" customWidth="1"/>
    <col min="5" max="5" width="18.57421875" style="0" customWidth="1"/>
    <col min="6" max="6" width="19.7109375" style="0" customWidth="1"/>
    <col min="7" max="7" width="19.421875" style="0" customWidth="1"/>
    <col min="8" max="8" width="0.71875" style="0" customWidth="1"/>
    <col min="10" max="10" width="18.7109375" style="0" customWidth="1"/>
  </cols>
  <sheetData>
    <row r="1" spans="1:7" ht="22.5" customHeight="1">
      <c r="A1" s="21"/>
      <c r="B1" s="21"/>
      <c r="C1" s="95" t="s">
        <v>40</v>
      </c>
      <c r="D1" s="96"/>
      <c r="E1" s="96"/>
      <c r="F1" s="96"/>
      <c r="G1" s="96"/>
    </row>
    <row r="2" spans="1:7" ht="29.25" customHeight="1">
      <c r="A2" s="21"/>
      <c r="B2" s="21"/>
      <c r="C2" s="95" t="s">
        <v>41</v>
      </c>
      <c r="D2" s="96"/>
      <c r="E2" s="96"/>
      <c r="F2" s="96"/>
      <c r="G2" s="96"/>
    </row>
    <row r="3" spans="1:7" ht="15" customHeight="1">
      <c r="A3" s="21"/>
      <c r="B3" s="21"/>
      <c r="C3" s="47" t="s">
        <v>229</v>
      </c>
      <c r="D3" s="97" t="s">
        <v>42</v>
      </c>
      <c r="E3" s="97"/>
      <c r="F3" s="97"/>
      <c r="G3" s="97"/>
    </row>
    <row r="4" spans="1:7" ht="15" customHeight="1">
      <c r="A4" s="98" t="s">
        <v>28</v>
      </c>
      <c r="B4" s="99"/>
      <c r="C4" s="100"/>
      <c r="D4" s="104" t="s">
        <v>29</v>
      </c>
      <c r="E4" s="104" t="s">
        <v>43</v>
      </c>
      <c r="F4" s="106" t="s">
        <v>44</v>
      </c>
      <c r="G4" s="107"/>
    </row>
    <row r="5" spans="1:7" ht="15" customHeight="1">
      <c r="A5" s="101"/>
      <c r="B5" s="102"/>
      <c r="C5" s="103"/>
      <c r="D5" s="105"/>
      <c r="E5" s="105"/>
      <c r="F5" s="22" t="s">
        <v>45</v>
      </c>
      <c r="G5" s="22" t="s">
        <v>46</v>
      </c>
    </row>
    <row r="6" spans="1:7" ht="15" customHeight="1">
      <c r="A6" s="108">
        <v>1</v>
      </c>
      <c r="B6" s="109"/>
      <c r="C6" s="110"/>
      <c r="D6" s="23">
        <v>2</v>
      </c>
      <c r="E6" s="23">
        <v>3</v>
      </c>
      <c r="F6" s="23">
        <v>4</v>
      </c>
      <c r="G6" s="23">
        <v>5</v>
      </c>
    </row>
    <row r="7" spans="1:11" ht="27" customHeight="1" thickBot="1">
      <c r="A7" s="111" t="s">
        <v>47</v>
      </c>
      <c r="B7" s="93"/>
      <c r="C7" s="94"/>
      <c r="D7" s="23">
        <v>1</v>
      </c>
      <c r="E7" s="41">
        <f>E8+E12+E13+E14+E15</f>
        <v>17935</v>
      </c>
      <c r="F7" s="41">
        <f>F8+F12+F13+F14+F15</f>
        <v>8330.6</v>
      </c>
      <c r="G7" s="41">
        <f>G8+G13</f>
        <v>8288.4</v>
      </c>
      <c r="I7" s="44" t="s">
        <v>210</v>
      </c>
      <c r="J7" s="37"/>
      <c r="K7" s="37"/>
    </row>
    <row r="8" spans="1:11" ht="27" customHeight="1" thickBot="1">
      <c r="A8" s="25"/>
      <c r="B8" s="93" t="s">
        <v>48</v>
      </c>
      <c r="C8" s="94"/>
      <c r="D8" s="23">
        <v>2</v>
      </c>
      <c r="E8" s="42">
        <f>E10+E9++E11</f>
        <v>17844.1</v>
      </c>
      <c r="F8" s="39">
        <f>F10+F11+F12</f>
        <v>8330.6</v>
      </c>
      <c r="G8" s="39">
        <f>G10+G11+G12</f>
        <v>8197.5</v>
      </c>
      <c r="I8" s="38" t="s">
        <v>211</v>
      </c>
      <c r="J8" s="45">
        <v>597300.47</v>
      </c>
      <c r="K8" s="37"/>
    </row>
    <row r="9" spans="1:11" ht="15" customHeight="1">
      <c r="A9" s="25"/>
      <c r="B9" s="28"/>
      <c r="C9" s="26" t="s">
        <v>49</v>
      </c>
      <c r="D9" s="23">
        <v>3</v>
      </c>
      <c r="E9" s="30">
        <f>F9+G9</f>
        <v>1316</v>
      </c>
      <c r="F9" s="30">
        <v>909</v>
      </c>
      <c r="G9" s="30">
        <v>407</v>
      </c>
      <c r="I9" s="92" t="s">
        <v>212</v>
      </c>
      <c r="J9" s="37"/>
      <c r="K9" s="37"/>
    </row>
    <row r="10" spans="1:11" ht="15" customHeight="1" thickBot="1">
      <c r="A10" s="25"/>
      <c r="B10" s="28"/>
      <c r="C10" s="26" t="s">
        <v>50</v>
      </c>
      <c r="D10" s="23">
        <v>4</v>
      </c>
      <c r="E10" s="39">
        <f>F10+G10</f>
        <v>9006</v>
      </c>
      <c r="F10" s="40">
        <v>8330.6</v>
      </c>
      <c r="G10" s="40">
        <v>675.4</v>
      </c>
      <c r="I10" s="92"/>
      <c r="J10" s="37">
        <v>69797</v>
      </c>
      <c r="K10" s="37"/>
    </row>
    <row r="11" spans="1:11" ht="15" customHeight="1" thickBot="1">
      <c r="A11" s="25"/>
      <c r="B11" s="28"/>
      <c r="C11" s="26" t="s">
        <v>51</v>
      </c>
      <c r="D11" s="23">
        <v>5</v>
      </c>
      <c r="E11" s="39">
        <f>F11+G11</f>
        <v>7522.1</v>
      </c>
      <c r="F11" s="40">
        <v>0</v>
      </c>
      <c r="G11" s="40">
        <v>7522.1</v>
      </c>
      <c r="I11" s="38" t="s">
        <v>213</v>
      </c>
      <c r="J11" s="37">
        <v>8260800.5</v>
      </c>
      <c r="K11" s="37"/>
    </row>
    <row r="12" spans="1:11" ht="15" customHeight="1" thickBot="1">
      <c r="A12" s="25"/>
      <c r="B12" s="93" t="s">
        <v>52</v>
      </c>
      <c r="C12" s="94"/>
      <c r="D12" s="23">
        <v>6</v>
      </c>
      <c r="E12" s="40">
        <f>F12+G12</f>
        <v>0</v>
      </c>
      <c r="F12" s="40">
        <v>0</v>
      </c>
      <c r="G12" s="40"/>
      <c r="I12" s="38" t="s">
        <v>214</v>
      </c>
      <c r="J12" s="48">
        <v>60990</v>
      </c>
      <c r="K12" s="37"/>
    </row>
    <row r="13" spans="1:11" ht="15" customHeight="1" thickBot="1">
      <c r="A13" s="25"/>
      <c r="B13" s="93" t="s">
        <v>53</v>
      </c>
      <c r="C13" s="94"/>
      <c r="D13" s="23">
        <v>7</v>
      </c>
      <c r="E13" s="39">
        <f>F13+G13</f>
        <v>90.9</v>
      </c>
      <c r="F13" s="40">
        <v>0</v>
      </c>
      <c r="G13" s="40">
        <v>90.9</v>
      </c>
      <c r="I13" s="38" t="s">
        <v>215</v>
      </c>
      <c r="J13" s="37">
        <v>17161.16</v>
      </c>
      <c r="K13" s="60" t="s">
        <v>226</v>
      </c>
    </row>
    <row r="14" spans="1:11" ht="15" customHeight="1">
      <c r="A14" s="25"/>
      <c r="B14" s="93" t="s">
        <v>54</v>
      </c>
      <c r="C14" s="94"/>
      <c r="D14" s="23">
        <v>8</v>
      </c>
      <c r="E14" s="30">
        <v>0</v>
      </c>
      <c r="F14" s="30">
        <v>0</v>
      </c>
      <c r="G14" s="30">
        <v>0</v>
      </c>
      <c r="I14" s="38" t="s">
        <v>216</v>
      </c>
      <c r="J14" s="62">
        <f>SUM(J7:J13)/1000</f>
        <v>9006.049130000001</v>
      </c>
      <c r="K14" s="37"/>
    </row>
    <row r="15" spans="1:7" ht="15" customHeight="1">
      <c r="A15" s="25"/>
      <c r="B15" s="93" t="s">
        <v>55</v>
      </c>
      <c r="C15" s="94"/>
      <c r="D15" s="23">
        <v>9</v>
      </c>
      <c r="E15" s="30">
        <v>0</v>
      </c>
      <c r="F15" s="30">
        <v>0</v>
      </c>
      <c r="G15" s="30">
        <v>0</v>
      </c>
    </row>
    <row r="16" spans="1:10" ht="15" customHeight="1">
      <c r="A16" s="27"/>
      <c r="B16" s="27"/>
      <c r="C16" s="29" t="s">
        <v>56</v>
      </c>
      <c r="D16" s="21"/>
      <c r="E16" s="27"/>
      <c r="F16" s="27"/>
      <c r="G16" s="27"/>
      <c r="I16" s="58" t="s">
        <v>45</v>
      </c>
      <c r="J16" s="64">
        <f>(J10+J11)/1000</f>
        <v>8330.5975</v>
      </c>
    </row>
    <row r="17" spans="1:10" ht="15" customHeight="1">
      <c r="A17" s="111" t="s">
        <v>57</v>
      </c>
      <c r="B17" s="93"/>
      <c r="C17" s="94"/>
      <c r="D17" s="23">
        <v>10</v>
      </c>
      <c r="E17" s="24" t="s">
        <v>204</v>
      </c>
      <c r="F17" s="112" t="s">
        <v>58</v>
      </c>
      <c r="G17" s="113"/>
      <c r="I17" s="22" t="s">
        <v>46</v>
      </c>
      <c r="J17" s="64">
        <f>(J8+J12+J13)/1000</f>
        <v>675.45163</v>
      </c>
    </row>
    <row r="18" spans="1:7" ht="15" customHeight="1">
      <c r="A18" s="111" t="s">
        <v>59</v>
      </c>
      <c r="B18" s="93"/>
      <c r="C18" s="94"/>
      <c r="D18" s="23">
        <v>11</v>
      </c>
      <c r="E18" s="24" t="s">
        <v>204</v>
      </c>
      <c r="F18" s="112" t="s">
        <v>60</v>
      </c>
      <c r="G18" s="113"/>
    </row>
    <row r="19" spans="1:10" ht="15" customHeight="1">
      <c r="A19" s="27"/>
      <c r="B19" s="27"/>
      <c r="C19" s="29" t="s">
        <v>61</v>
      </c>
      <c r="D19" s="21"/>
      <c r="E19" s="27"/>
      <c r="F19" s="27"/>
      <c r="G19" s="27"/>
      <c r="I19" s="63" t="s">
        <v>227</v>
      </c>
      <c r="J19">
        <f>90911.46/1000</f>
        <v>90.91146</v>
      </c>
    </row>
    <row r="20" spans="1:9" ht="27" customHeight="1">
      <c r="A20" s="111" t="s">
        <v>62</v>
      </c>
      <c r="B20" s="93"/>
      <c r="C20" s="94"/>
      <c r="D20" s="23">
        <v>12</v>
      </c>
      <c r="E20" s="30" t="s">
        <v>204</v>
      </c>
      <c r="F20" s="61"/>
      <c r="I20" s="114" t="s">
        <v>225</v>
      </c>
    </row>
    <row r="21" spans="4:9" ht="13.5" customHeight="1">
      <c r="D21" s="4"/>
      <c r="I21" s="114"/>
    </row>
    <row r="22" spans="4:10" ht="13.5" customHeight="1">
      <c r="D22" s="4"/>
      <c r="I22" t="s">
        <v>223</v>
      </c>
      <c r="J22">
        <v>909237.38</v>
      </c>
    </row>
    <row r="23" spans="3:10" ht="12.75">
      <c r="C23" s="57" t="s">
        <v>222</v>
      </c>
      <c r="D23">
        <v>0</v>
      </c>
      <c r="G23" s="21"/>
      <c r="I23" t="s">
        <v>224</v>
      </c>
      <c r="J23">
        <v>407134.18</v>
      </c>
    </row>
    <row r="24" spans="3:10" ht="12.75">
      <c r="C24" s="57" t="s">
        <v>220</v>
      </c>
      <c r="D24">
        <v>22.6</v>
      </c>
      <c r="G24" s="58" t="s">
        <v>45</v>
      </c>
      <c r="I24" s="63" t="s">
        <v>228</v>
      </c>
      <c r="J24">
        <f>J22/1000</f>
        <v>909.23738</v>
      </c>
    </row>
    <row r="25" spans="3:10" ht="12.75">
      <c r="C25" s="57" t="s">
        <v>218</v>
      </c>
      <c r="D25">
        <v>16</v>
      </c>
      <c r="G25" s="22" t="s">
        <v>46</v>
      </c>
      <c r="I25" s="63" t="s">
        <v>228</v>
      </c>
      <c r="J25">
        <f>J23/1000</f>
        <v>407.13418</v>
      </c>
    </row>
    <row r="26" spans="3:4" ht="12.75">
      <c r="C26" s="57" t="s">
        <v>219</v>
      </c>
      <c r="D26">
        <v>9.4</v>
      </c>
    </row>
    <row r="27" spans="3:4" ht="12.75">
      <c r="C27" s="57" t="s">
        <v>221</v>
      </c>
      <c r="D27">
        <f>SUM(D23:D26)</f>
        <v>48</v>
      </c>
    </row>
  </sheetData>
  <sheetProtection/>
  <mergeCells count="21">
    <mergeCell ref="F17:G17"/>
    <mergeCell ref="A18:C18"/>
    <mergeCell ref="F18:G18"/>
    <mergeCell ref="I20:I21"/>
    <mergeCell ref="A20:C20"/>
    <mergeCell ref="A7:C7"/>
    <mergeCell ref="B8:C8"/>
    <mergeCell ref="B12:C12"/>
    <mergeCell ref="B13:C13"/>
    <mergeCell ref="B14:C14"/>
    <mergeCell ref="A17:C17"/>
    <mergeCell ref="I9:I10"/>
    <mergeCell ref="B15:C15"/>
    <mergeCell ref="C1:G1"/>
    <mergeCell ref="C2:G2"/>
    <mergeCell ref="D3:G3"/>
    <mergeCell ref="A4:C5"/>
    <mergeCell ref="D4:D5"/>
    <mergeCell ref="E4:E5"/>
    <mergeCell ref="F4:G4"/>
    <mergeCell ref="A6:C6"/>
  </mergeCells>
  <printOptions/>
  <pageMargins left="0.7480314960629921" right="0.15748031496062992" top="0.984251968503937" bottom="0.3937007874015748" header="0.5118110236220472" footer="0.11811023622047245"/>
  <pageSetup horizontalDpi="300" verticalDpi="300" orientation="landscape" scale="79"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H27"/>
  <sheetViews>
    <sheetView zoomScalePageLayoutView="0" workbookViewId="0" topLeftCell="A1">
      <selection activeCell="F15" sqref="F15"/>
    </sheetView>
  </sheetViews>
  <sheetFormatPr defaultColWidth="9.140625" defaultRowHeight="12.75"/>
  <cols>
    <col min="1" max="1" width="1.7109375" style="0" customWidth="1"/>
    <col min="2" max="2" width="1.8515625" style="0" customWidth="1"/>
    <col min="3" max="3" width="51.7109375" style="0" customWidth="1"/>
    <col min="4" max="4" width="8.140625" style="0" customWidth="1"/>
    <col min="5" max="5" width="16.57421875" style="0" customWidth="1"/>
    <col min="6" max="6" width="22.7109375" style="0" customWidth="1"/>
    <col min="7" max="7" width="27.8515625" style="0" customWidth="1"/>
    <col min="8" max="8" width="1.28515625" style="0" customWidth="1"/>
  </cols>
  <sheetData>
    <row r="1" spans="1:7" ht="15" customHeight="1">
      <c r="A1" s="7"/>
      <c r="B1" s="95" t="s">
        <v>63</v>
      </c>
      <c r="C1" s="115"/>
      <c r="D1" s="115"/>
      <c r="E1" s="115"/>
      <c r="F1" s="115"/>
      <c r="G1" s="115"/>
    </row>
    <row r="2" spans="1:7" ht="15" customHeight="1">
      <c r="A2" s="7"/>
      <c r="B2" s="7"/>
      <c r="C2" s="7" t="s">
        <v>217</v>
      </c>
      <c r="D2" s="7"/>
      <c r="E2" s="116" t="s">
        <v>42</v>
      </c>
      <c r="F2" s="115"/>
      <c r="G2" s="115"/>
    </row>
    <row r="3" spans="1:7" ht="15" customHeight="1">
      <c r="A3" s="117" t="s">
        <v>28</v>
      </c>
      <c r="B3" s="117"/>
      <c r="C3" s="117"/>
      <c r="D3" s="117" t="s">
        <v>29</v>
      </c>
      <c r="E3" s="117" t="s">
        <v>35</v>
      </c>
      <c r="F3" s="117" t="s">
        <v>64</v>
      </c>
      <c r="G3" s="117"/>
    </row>
    <row r="4" spans="1:7" ht="51" customHeight="1">
      <c r="A4" s="117"/>
      <c r="B4" s="117"/>
      <c r="C4" s="117"/>
      <c r="D4" s="117"/>
      <c r="E4" s="117"/>
      <c r="F4" s="9" t="s">
        <v>65</v>
      </c>
      <c r="G4" s="9" t="s">
        <v>66</v>
      </c>
    </row>
    <row r="5" spans="1:7" ht="15" customHeight="1">
      <c r="A5" s="118">
        <v>1</v>
      </c>
      <c r="B5" s="117"/>
      <c r="C5" s="117"/>
      <c r="D5" s="10">
        <v>2</v>
      </c>
      <c r="E5" s="10">
        <v>3</v>
      </c>
      <c r="F5" s="10">
        <v>4</v>
      </c>
      <c r="G5" s="10">
        <v>5</v>
      </c>
    </row>
    <row r="6" spans="1:7" ht="15" customHeight="1">
      <c r="A6" s="119" t="s">
        <v>67</v>
      </c>
      <c r="B6" s="119"/>
      <c r="C6" s="119"/>
      <c r="D6" s="10">
        <v>1</v>
      </c>
      <c r="E6" s="43">
        <f>E7+E11+E18+E19</f>
        <v>16858.9</v>
      </c>
      <c r="F6" s="43">
        <f>F7+F11+F18+F19</f>
        <v>16858.9</v>
      </c>
      <c r="G6" s="43">
        <f>G7+G11+G18+G19</f>
        <v>16858.9</v>
      </c>
    </row>
    <row r="7" spans="1:7" ht="25.5" customHeight="1">
      <c r="A7" s="15"/>
      <c r="B7" s="120" t="s">
        <v>68</v>
      </c>
      <c r="C7" s="120"/>
      <c r="D7" s="10">
        <v>2</v>
      </c>
      <c r="E7" s="43">
        <f>E8+E9+E10</f>
        <v>9970.9</v>
      </c>
      <c r="F7" s="43">
        <f>F8+F9+F10</f>
        <v>9970.9</v>
      </c>
      <c r="G7" s="43">
        <f>G8+G9+G10</f>
        <v>9970.9</v>
      </c>
    </row>
    <row r="8" spans="1:7" ht="15" customHeight="1">
      <c r="A8" s="15"/>
      <c r="B8" s="18"/>
      <c r="C8" s="16" t="s">
        <v>69</v>
      </c>
      <c r="D8" s="10">
        <v>3</v>
      </c>
      <c r="E8" s="31">
        <f>F8</f>
        <v>7690.5</v>
      </c>
      <c r="F8" s="31">
        <v>7690.5</v>
      </c>
      <c r="G8" s="31">
        <v>7690.5</v>
      </c>
    </row>
    <row r="9" spans="1:7" ht="15" customHeight="1">
      <c r="A9" s="15"/>
      <c r="B9" s="18"/>
      <c r="C9" s="16" t="s">
        <v>70</v>
      </c>
      <c r="D9" s="10">
        <v>4</v>
      </c>
      <c r="E9" s="31"/>
      <c r="F9" s="31"/>
      <c r="G9" s="31"/>
    </row>
    <row r="10" spans="1:7" ht="15" customHeight="1">
      <c r="A10" s="15"/>
      <c r="B10" s="18"/>
      <c r="C10" s="16" t="s">
        <v>71</v>
      </c>
      <c r="D10" s="10">
        <v>5</v>
      </c>
      <c r="E10" s="31">
        <f>F10</f>
        <v>2280.4</v>
      </c>
      <c r="F10" s="31">
        <v>2280.4</v>
      </c>
      <c r="G10" s="31">
        <v>2280.4</v>
      </c>
    </row>
    <row r="11" spans="1:7" ht="15" customHeight="1">
      <c r="A11" s="15"/>
      <c r="B11" s="120" t="s">
        <v>72</v>
      </c>
      <c r="C11" s="120"/>
      <c r="D11" s="10">
        <v>6</v>
      </c>
      <c r="E11" s="43">
        <f>E12+E13+E14+E15+E16+E17</f>
        <v>6814.5</v>
      </c>
      <c r="F11" s="43">
        <f>F12+F13+F14+F15+F16+F17</f>
        <v>6814.5</v>
      </c>
      <c r="G11" s="43">
        <f>G12+G13+G14+G15+G16+G17</f>
        <v>6814.5</v>
      </c>
    </row>
    <row r="12" spans="1:7" ht="15" customHeight="1">
      <c r="A12" s="15"/>
      <c r="B12" s="18"/>
      <c r="C12" s="16" t="s">
        <v>73</v>
      </c>
      <c r="D12" s="10">
        <v>7</v>
      </c>
      <c r="E12" s="31">
        <f aca="true" t="shared" si="0" ref="E12:E19">F12</f>
        <v>42.6</v>
      </c>
      <c r="F12" s="31">
        <v>42.6</v>
      </c>
      <c r="G12" s="31">
        <v>42.6</v>
      </c>
    </row>
    <row r="13" spans="1:7" ht="15" customHeight="1">
      <c r="A13" s="15"/>
      <c r="B13" s="18"/>
      <c r="C13" s="16" t="s">
        <v>74</v>
      </c>
      <c r="D13" s="10">
        <v>8</v>
      </c>
      <c r="E13" s="31">
        <f t="shared" si="0"/>
        <v>0</v>
      </c>
      <c r="F13" s="31"/>
      <c r="G13" s="31"/>
    </row>
    <row r="14" spans="1:7" ht="15" customHeight="1">
      <c r="A14" s="15"/>
      <c r="B14" s="18"/>
      <c r="C14" s="16" t="s">
        <v>75</v>
      </c>
      <c r="D14" s="10">
        <v>9</v>
      </c>
      <c r="E14" s="31">
        <f t="shared" si="0"/>
        <v>3488.9</v>
      </c>
      <c r="F14" s="31">
        <v>3488.9</v>
      </c>
      <c r="G14" s="31">
        <v>3488.9</v>
      </c>
    </row>
    <row r="15" spans="1:7" ht="15" customHeight="1">
      <c r="A15" s="15"/>
      <c r="B15" s="18"/>
      <c r="C15" s="16" t="s">
        <v>76</v>
      </c>
      <c r="D15" s="10">
        <v>10</v>
      </c>
      <c r="E15" s="31"/>
      <c r="F15" s="14"/>
      <c r="G15" s="14"/>
    </row>
    <row r="16" spans="1:7" ht="15" customHeight="1">
      <c r="A16" s="15"/>
      <c r="B16" s="18"/>
      <c r="C16" s="16" t="s">
        <v>77</v>
      </c>
      <c r="D16" s="10">
        <v>11</v>
      </c>
      <c r="E16" s="31">
        <f t="shared" si="0"/>
        <v>2102</v>
      </c>
      <c r="F16" s="31">
        <v>2102</v>
      </c>
      <c r="G16" s="31">
        <v>2102</v>
      </c>
    </row>
    <row r="17" spans="1:7" ht="15" customHeight="1">
      <c r="A17" s="15"/>
      <c r="B17" s="18"/>
      <c r="C17" s="16" t="s">
        <v>78</v>
      </c>
      <c r="D17" s="10">
        <v>12</v>
      </c>
      <c r="E17" s="31">
        <f t="shared" si="0"/>
        <v>1181</v>
      </c>
      <c r="F17" s="13">
        <v>1181</v>
      </c>
      <c r="G17" s="13">
        <v>1181</v>
      </c>
    </row>
    <row r="18" spans="1:7" ht="15" customHeight="1">
      <c r="A18" s="15"/>
      <c r="B18" s="120" t="s">
        <v>79</v>
      </c>
      <c r="C18" s="120"/>
      <c r="D18" s="10">
        <v>13</v>
      </c>
      <c r="E18" s="31">
        <f t="shared" si="0"/>
        <v>7.5</v>
      </c>
      <c r="F18" s="49">
        <v>7.5</v>
      </c>
      <c r="G18" s="49">
        <v>7.5</v>
      </c>
    </row>
    <row r="19" spans="1:7" ht="15" customHeight="1">
      <c r="A19" s="15"/>
      <c r="B19" s="120" t="s">
        <v>80</v>
      </c>
      <c r="C19" s="120"/>
      <c r="D19" s="10">
        <v>14</v>
      </c>
      <c r="E19" s="31">
        <f t="shared" si="0"/>
        <v>66</v>
      </c>
      <c r="F19" s="31">
        <v>66</v>
      </c>
      <c r="G19" s="31">
        <v>66</v>
      </c>
    </row>
    <row r="20" spans="1:7" ht="15" customHeight="1">
      <c r="A20" s="119" t="s">
        <v>81</v>
      </c>
      <c r="B20" s="121"/>
      <c r="C20" s="120"/>
      <c r="D20" s="10">
        <v>15</v>
      </c>
      <c r="E20" s="43">
        <f>E21+E22+E23+E24</f>
        <v>1076.1</v>
      </c>
      <c r="F20" s="43">
        <f>F21+F22+F23+F24</f>
        <v>1076.1</v>
      </c>
      <c r="G20" s="43">
        <f>G21+G22+G23+G24</f>
        <v>1076.1</v>
      </c>
    </row>
    <row r="21" spans="1:7" ht="15" customHeight="1">
      <c r="A21" s="15"/>
      <c r="B21" s="120" t="s">
        <v>82</v>
      </c>
      <c r="C21" s="120"/>
      <c r="D21" s="10">
        <v>16</v>
      </c>
      <c r="E21" s="31">
        <f>F21</f>
        <v>80.7</v>
      </c>
      <c r="F21" s="49">
        <v>80.7</v>
      </c>
      <c r="G21" s="49">
        <v>80.7</v>
      </c>
    </row>
    <row r="22" spans="1:7" ht="15" customHeight="1">
      <c r="A22" s="15"/>
      <c r="B22" s="120" t="s">
        <v>83</v>
      </c>
      <c r="C22" s="120"/>
      <c r="D22" s="10">
        <v>17</v>
      </c>
      <c r="E22" s="31"/>
      <c r="F22" s="14"/>
      <c r="G22" s="14"/>
    </row>
    <row r="23" spans="1:7" ht="15" customHeight="1">
      <c r="A23" s="15"/>
      <c r="B23" s="120" t="s">
        <v>84</v>
      </c>
      <c r="C23" s="120"/>
      <c r="D23" s="10">
        <v>18</v>
      </c>
      <c r="E23" s="31"/>
      <c r="F23" s="14"/>
      <c r="G23" s="14"/>
    </row>
    <row r="24" spans="1:7" ht="15" customHeight="1">
      <c r="A24" s="15"/>
      <c r="B24" s="120" t="s">
        <v>85</v>
      </c>
      <c r="C24" s="120"/>
      <c r="D24" s="10">
        <v>19</v>
      </c>
      <c r="E24" s="31">
        <f>F24</f>
        <v>995.4</v>
      </c>
      <c r="F24" s="31">
        <v>995.4</v>
      </c>
      <c r="G24" s="31">
        <v>995.4</v>
      </c>
    </row>
    <row r="25" spans="1:8" ht="19.5" customHeight="1">
      <c r="A25" s="122" t="s">
        <v>86</v>
      </c>
      <c r="B25" s="123"/>
      <c r="C25" s="123"/>
      <c r="D25" s="11"/>
      <c r="E25" s="17"/>
      <c r="F25" s="17"/>
      <c r="G25" s="17"/>
      <c r="H25" s="32"/>
    </row>
    <row r="26" spans="1:7" ht="15" customHeight="1">
      <c r="A26" s="119" t="s">
        <v>87</v>
      </c>
      <c r="B26" s="119"/>
      <c r="C26" s="119"/>
      <c r="D26" s="10">
        <v>20</v>
      </c>
      <c r="E26" s="14" t="s">
        <v>204</v>
      </c>
      <c r="F26" s="12" t="s">
        <v>88</v>
      </c>
      <c r="G26" s="12"/>
    </row>
    <row r="27" ht="3.75" customHeight="1">
      <c r="D27" s="4"/>
    </row>
  </sheetData>
  <sheetProtection/>
  <mergeCells count="19">
    <mergeCell ref="A26:C26"/>
    <mergeCell ref="A20:C20"/>
    <mergeCell ref="B21:C21"/>
    <mergeCell ref="B22:C22"/>
    <mergeCell ref="B23:C23"/>
    <mergeCell ref="B24:C24"/>
    <mergeCell ref="A25:C25"/>
    <mergeCell ref="A5:C5"/>
    <mergeCell ref="A6:C6"/>
    <mergeCell ref="B7:C7"/>
    <mergeCell ref="B11:C11"/>
    <mergeCell ref="B18:C18"/>
    <mergeCell ref="B19:C19"/>
    <mergeCell ref="B1:G1"/>
    <mergeCell ref="E2:G2"/>
    <mergeCell ref="A3:C4"/>
    <mergeCell ref="D3:D4"/>
    <mergeCell ref="E3:E4"/>
    <mergeCell ref="F3:G3"/>
  </mergeCells>
  <printOptions/>
  <pageMargins left="0.35433070866141736" right="0" top="0.5905511811023623" bottom="0.984251968503937" header="0" footer="0.5118110236220472"/>
  <pageSetup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Q24"/>
  <sheetViews>
    <sheetView zoomScale="68" zoomScaleNormal="68" zoomScalePageLayoutView="0" workbookViewId="0" topLeftCell="D1">
      <selection activeCell="T15" sqref="T15"/>
    </sheetView>
  </sheetViews>
  <sheetFormatPr defaultColWidth="9.140625" defaultRowHeight="12.75"/>
  <cols>
    <col min="1" max="1" width="2.00390625" style="0" customWidth="1"/>
    <col min="2" max="2" width="1.8515625" style="0" customWidth="1"/>
    <col min="3" max="3" width="38.57421875" style="0" customWidth="1"/>
    <col min="4" max="4" width="6.140625" style="0" customWidth="1"/>
    <col min="5" max="5" width="13.00390625" style="0" customWidth="1"/>
    <col min="6" max="6" width="10.7109375" style="0" customWidth="1"/>
    <col min="7" max="7" width="14.00390625" style="0" customWidth="1"/>
    <col min="8" max="8" width="15.28125" style="0" customWidth="1"/>
    <col min="9" max="9" width="11.28125" style="0" customWidth="1"/>
    <col min="10" max="10" width="15.7109375" style="0" customWidth="1"/>
    <col min="11" max="11" width="12.140625" style="0" customWidth="1"/>
    <col min="12" max="12" width="14.57421875" style="0" customWidth="1"/>
    <col min="13" max="13" width="16.00390625" style="0" customWidth="1"/>
    <col min="14" max="14" width="13.00390625" style="0" customWidth="1"/>
    <col min="15" max="15" width="14.421875" style="0" customWidth="1"/>
    <col min="16" max="16" width="0.85546875" style="0" customWidth="1"/>
  </cols>
  <sheetData>
    <row r="1" spans="1:15" ht="27" customHeight="1">
      <c r="A1" s="7"/>
      <c r="B1" s="7"/>
      <c r="C1" s="7"/>
      <c r="D1" s="7"/>
      <c r="E1" s="95" t="s">
        <v>89</v>
      </c>
      <c r="F1" s="115"/>
      <c r="G1" s="115"/>
      <c r="H1" s="115"/>
      <c r="I1" s="115"/>
      <c r="J1" s="115"/>
      <c r="K1" s="115"/>
      <c r="L1" s="115"/>
      <c r="M1" s="7"/>
      <c r="N1" s="7"/>
      <c r="O1" s="7"/>
    </row>
    <row r="2" spans="1:15" ht="15" customHeight="1">
      <c r="A2" s="7"/>
      <c r="B2" s="7"/>
      <c r="C2" s="7"/>
      <c r="D2" s="7"/>
      <c r="E2" s="124" t="s">
        <v>217</v>
      </c>
      <c r="F2" s="124"/>
      <c r="G2" s="116" t="s">
        <v>90</v>
      </c>
      <c r="H2" s="115"/>
      <c r="I2" s="115"/>
      <c r="J2" s="115"/>
      <c r="K2" s="115"/>
      <c r="L2" s="115"/>
      <c r="M2" s="115"/>
      <c r="N2" s="115"/>
      <c r="O2" s="115"/>
    </row>
    <row r="3" spans="1:15" ht="25.5" customHeight="1">
      <c r="A3" s="117" t="s">
        <v>28</v>
      </c>
      <c r="B3" s="125"/>
      <c r="C3" s="126"/>
      <c r="D3" s="117" t="s">
        <v>27</v>
      </c>
      <c r="E3" s="117" t="s">
        <v>91</v>
      </c>
      <c r="F3" s="117"/>
      <c r="G3" s="117" t="s">
        <v>92</v>
      </c>
      <c r="H3" s="117"/>
      <c r="I3" s="117"/>
      <c r="J3" s="117" t="s">
        <v>93</v>
      </c>
      <c r="K3" s="117"/>
      <c r="L3" s="117"/>
      <c r="M3" s="117"/>
      <c r="N3" s="117"/>
      <c r="O3" s="117"/>
    </row>
    <row r="4" spans="1:15" ht="28.5" customHeight="1">
      <c r="A4" s="117"/>
      <c r="B4" s="115"/>
      <c r="C4" s="127"/>
      <c r="D4" s="117"/>
      <c r="E4" s="117" t="s">
        <v>94</v>
      </c>
      <c r="F4" s="117" t="s">
        <v>95</v>
      </c>
      <c r="G4" s="117" t="s">
        <v>96</v>
      </c>
      <c r="H4" s="117"/>
      <c r="I4" s="117" t="s">
        <v>97</v>
      </c>
      <c r="J4" s="117" t="s">
        <v>98</v>
      </c>
      <c r="K4" s="117"/>
      <c r="L4" s="117"/>
      <c r="M4" s="117" t="s">
        <v>99</v>
      </c>
      <c r="N4" s="117"/>
      <c r="O4" s="117"/>
    </row>
    <row r="5" spans="1:15" ht="51" customHeight="1">
      <c r="A5" s="117"/>
      <c r="B5" s="128"/>
      <c r="C5" s="129"/>
      <c r="D5" s="117"/>
      <c r="E5" s="117"/>
      <c r="F5" s="117"/>
      <c r="G5" s="9" t="s">
        <v>100</v>
      </c>
      <c r="H5" s="9" t="s">
        <v>101</v>
      </c>
      <c r="I5" s="117"/>
      <c r="J5" s="9" t="s">
        <v>102</v>
      </c>
      <c r="K5" s="9" t="s">
        <v>103</v>
      </c>
      <c r="L5" s="9" t="s">
        <v>104</v>
      </c>
      <c r="M5" s="9" t="s">
        <v>102</v>
      </c>
      <c r="N5" s="9" t="s">
        <v>105</v>
      </c>
      <c r="O5" s="9" t="s">
        <v>104</v>
      </c>
    </row>
    <row r="6" spans="1:15" ht="15" customHeight="1">
      <c r="A6" s="118">
        <v>1</v>
      </c>
      <c r="B6" s="130"/>
      <c r="C6" s="131"/>
      <c r="D6" s="10">
        <v>2</v>
      </c>
      <c r="E6" s="10">
        <v>3</v>
      </c>
      <c r="F6" s="10">
        <v>4</v>
      </c>
      <c r="G6" s="10">
        <v>5</v>
      </c>
      <c r="H6" s="10">
        <v>6</v>
      </c>
      <c r="I6" s="10">
        <v>7</v>
      </c>
      <c r="J6" s="10">
        <v>8</v>
      </c>
      <c r="K6" s="10">
        <v>9</v>
      </c>
      <c r="L6" s="10">
        <v>10</v>
      </c>
      <c r="M6" s="10">
        <v>11</v>
      </c>
      <c r="N6" s="10">
        <v>12</v>
      </c>
      <c r="O6" s="10">
        <v>13</v>
      </c>
    </row>
    <row r="7" spans="1:17" ht="15" customHeight="1">
      <c r="A7" s="119" t="s">
        <v>106</v>
      </c>
      <c r="B7" s="121"/>
      <c r="C7" s="120"/>
      <c r="D7" s="10">
        <v>1</v>
      </c>
      <c r="E7" s="50">
        <f>E8+E10+E13+E14</f>
        <v>14</v>
      </c>
      <c r="F7" s="50">
        <f aca="true" t="shared" si="0" ref="F7:M7">F8+F10+F13+F14</f>
        <v>2.7</v>
      </c>
      <c r="G7" s="50">
        <f t="shared" si="0"/>
        <v>5838.1</v>
      </c>
      <c r="H7" s="50">
        <f t="shared" si="0"/>
        <v>0</v>
      </c>
      <c r="I7" s="50">
        <f t="shared" si="0"/>
        <v>479.9</v>
      </c>
      <c r="J7" s="50">
        <f t="shared" si="0"/>
        <v>5838.1</v>
      </c>
      <c r="K7" s="50">
        <f t="shared" si="0"/>
        <v>0</v>
      </c>
      <c r="L7" s="50">
        <f t="shared" si="0"/>
        <v>0</v>
      </c>
      <c r="M7" s="50">
        <f t="shared" si="0"/>
        <v>479.9</v>
      </c>
      <c r="N7" s="50"/>
      <c r="O7" s="50"/>
      <c r="P7" s="46"/>
      <c r="Q7" s="59"/>
    </row>
    <row r="8" spans="1:15" ht="15" customHeight="1">
      <c r="A8" s="15"/>
      <c r="B8" s="120" t="s">
        <v>107</v>
      </c>
      <c r="C8" s="120"/>
      <c r="D8" s="10">
        <v>2</v>
      </c>
      <c r="E8" s="53">
        <v>1</v>
      </c>
      <c r="F8" s="54"/>
      <c r="G8" s="54">
        <v>591</v>
      </c>
      <c r="H8" s="54"/>
      <c r="I8" s="54"/>
      <c r="J8" s="55">
        <f>G8</f>
        <v>591</v>
      </c>
      <c r="K8" s="54"/>
      <c r="L8" s="54"/>
      <c r="M8" s="55">
        <f>I8</f>
        <v>0</v>
      </c>
      <c r="N8" s="51" t="s">
        <v>204</v>
      </c>
      <c r="O8" s="52" t="s">
        <v>204</v>
      </c>
    </row>
    <row r="9" spans="1:15" ht="15" customHeight="1">
      <c r="A9" s="15"/>
      <c r="B9" s="18"/>
      <c r="C9" s="16" t="s">
        <v>108</v>
      </c>
      <c r="D9" s="10">
        <v>3</v>
      </c>
      <c r="E9" s="53">
        <v>1</v>
      </c>
      <c r="F9" s="54"/>
      <c r="G9" s="54">
        <v>591</v>
      </c>
      <c r="H9" s="54"/>
      <c r="I9" s="54"/>
      <c r="J9" s="55">
        <f aca="true" t="shared" si="1" ref="J9:J16">G9</f>
        <v>591</v>
      </c>
      <c r="K9" s="54"/>
      <c r="L9" s="54"/>
      <c r="M9" s="55">
        <f aca="true" t="shared" si="2" ref="M9:M15">I9</f>
        <v>0</v>
      </c>
      <c r="N9" s="51" t="s">
        <v>204</v>
      </c>
      <c r="O9" s="52" t="s">
        <v>204</v>
      </c>
    </row>
    <row r="10" spans="1:15" ht="15" customHeight="1">
      <c r="A10" s="15"/>
      <c r="B10" s="120" t="s">
        <v>109</v>
      </c>
      <c r="C10" s="120"/>
      <c r="D10" s="10">
        <v>4</v>
      </c>
      <c r="E10" s="54">
        <v>9</v>
      </c>
      <c r="F10" s="54">
        <v>2.2</v>
      </c>
      <c r="G10" s="54">
        <v>4272.7</v>
      </c>
      <c r="H10" s="54"/>
      <c r="I10" s="53">
        <v>385</v>
      </c>
      <c r="J10" s="55">
        <f t="shared" si="1"/>
        <v>4272.7</v>
      </c>
      <c r="K10" s="54"/>
      <c r="L10" s="54"/>
      <c r="M10" s="55">
        <f t="shared" si="2"/>
        <v>385</v>
      </c>
      <c r="N10" s="51" t="s">
        <v>204</v>
      </c>
      <c r="O10" s="52" t="s">
        <v>204</v>
      </c>
    </row>
    <row r="11" spans="1:15" ht="15" customHeight="1">
      <c r="A11" s="15"/>
      <c r="B11" s="18"/>
      <c r="C11" s="16" t="s">
        <v>110</v>
      </c>
      <c r="D11" s="10">
        <v>5</v>
      </c>
      <c r="E11" s="54">
        <v>9</v>
      </c>
      <c r="F11" s="54">
        <v>2.2</v>
      </c>
      <c r="G11" s="54">
        <v>4272.7</v>
      </c>
      <c r="H11" s="54"/>
      <c r="I11" s="53">
        <v>385</v>
      </c>
      <c r="J11" s="55">
        <f t="shared" si="1"/>
        <v>4272.7</v>
      </c>
      <c r="K11" s="54"/>
      <c r="L11" s="54"/>
      <c r="M11" s="55">
        <f t="shared" si="2"/>
        <v>385</v>
      </c>
      <c r="N11" s="51" t="s">
        <v>204</v>
      </c>
      <c r="O11" s="52" t="s">
        <v>204</v>
      </c>
    </row>
    <row r="12" spans="1:15" ht="15" customHeight="1">
      <c r="A12" s="15"/>
      <c r="B12" s="18"/>
      <c r="C12" s="16" t="s">
        <v>111</v>
      </c>
      <c r="D12" s="10">
        <v>6</v>
      </c>
      <c r="E12" s="54"/>
      <c r="F12" s="54"/>
      <c r="G12" s="54"/>
      <c r="H12" s="54"/>
      <c r="I12" s="54"/>
      <c r="J12" s="55">
        <f t="shared" si="1"/>
        <v>0</v>
      </c>
      <c r="K12" s="54"/>
      <c r="L12" s="54"/>
      <c r="M12" s="55">
        <f t="shared" si="2"/>
        <v>0</v>
      </c>
      <c r="N12" s="51" t="s">
        <v>204</v>
      </c>
      <c r="O12" s="52" t="s">
        <v>204</v>
      </c>
    </row>
    <row r="13" spans="1:15" ht="15" customHeight="1">
      <c r="A13" s="15"/>
      <c r="B13" s="120" t="s">
        <v>112</v>
      </c>
      <c r="C13" s="120"/>
      <c r="D13" s="10">
        <v>7</v>
      </c>
      <c r="E13" s="54">
        <v>1</v>
      </c>
      <c r="F13" s="54">
        <v>0.5</v>
      </c>
      <c r="G13" s="54">
        <v>209.6</v>
      </c>
      <c r="H13" s="54"/>
      <c r="I13" s="54">
        <v>94.9</v>
      </c>
      <c r="J13" s="55">
        <f t="shared" si="1"/>
        <v>209.6</v>
      </c>
      <c r="K13" s="54"/>
      <c r="L13" s="54"/>
      <c r="M13" s="55">
        <f t="shared" si="2"/>
        <v>94.9</v>
      </c>
      <c r="N13" s="51" t="s">
        <v>204</v>
      </c>
      <c r="O13" s="52" t="s">
        <v>204</v>
      </c>
    </row>
    <row r="14" spans="1:15" ht="15" customHeight="1">
      <c r="A14" s="15"/>
      <c r="B14" s="120" t="s">
        <v>113</v>
      </c>
      <c r="C14" s="120"/>
      <c r="D14" s="10">
        <v>8</v>
      </c>
      <c r="E14" s="53">
        <v>3</v>
      </c>
      <c r="F14" s="54"/>
      <c r="G14" s="54">
        <v>764.8</v>
      </c>
      <c r="H14" s="54"/>
      <c r="I14" s="54"/>
      <c r="J14" s="55">
        <f t="shared" si="1"/>
        <v>764.8</v>
      </c>
      <c r="K14" s="54"/>
      <c r="L14" s="54"/>
      <c r="M14" s="55">
        <f t="shared" si="2"/>
        <v>0</v>
      </c>
      <c r="N14" s="51" t="s">
        <v>204</v>
      </c>
      <c r="O14" s="52" t="s">
        <v>204</v>
      </c>
    </row>
    <row r="15" spans="1:15" ht="25.5" customHeight="1">
      <c r="A15" s="119" t="s">
        <v>114</v>
      </c>
      <c r="B15" s="121"/>
      <c r="C15" s="120"/>
      <c r="D15" s="10">
        <v>9</v>
      </c>
      <c r="E15" s="56"/>
      <c r="F15" s="56"/>
      <c r="G15" s="56"/>
      <c r="H15" s="56"/>
      <c r="I15" s="56"/>
      <c r="J15" s="55">
        <f t="shared" si="1"/>
        <v>0</v>
      </c>
      <c r="K15" s="56"/>
      <c r="L15" s="56"/>
      <c r="M15" s="55">
        <f t="shared" si="2"/>
        <v>0</v>
      </c>
      <c r="N15" s="52" t="s">
        <v>204</v>
      </c>
      <c r="O15" s="52" t="s">
        <v>204</v>
      </c>
    </row>
    <row r="16" spans="1:15" ht="15" customHeight="1">
      <c r="A16" s="15"/>
      <c r="B16" s="120" t="s">
        <v>115</v>
      </c>
      <c r="C16" s="120"/>
      <c r="D16" s="10">
        <v>10</v>
      </c>
      <c r="E16" s="52" t="s">
        <v>204</v>
      </c>
      <c r="F16" s="52" t="s">
        <v>204</v>
      </c>
      <c r="G16" s="52" t="s">
        <v>204</v>
      </c>
      <c r="H16" s="52" t="s">
        <v>204</v>
      </c>
      <c r="I16" s="52" t="s">
        <v>204</v>
      </c>
      <c r="J16" s="51">
        <f t="shared" si="1"/>
      </c>
      <c r="K16" s="52" t="s">
        <v>204</v>
      </c>
      <c r="L16" s="52" t="s">
        <v>204</v>
      </c>
      <c r="M16" s="52" t="s">
        <v>204</v>
      </c>
      <c r="N16" s="52" t="s">
        <v>204</v>
      </c>
      <c r="O16" s="52" t="s">
        <v>204</v>
      </c>
    </row>
    <row r="17" spans="1:15" ht="18.75" customHeight="1">
      <c r="A17" s="122" t="s">
        <v>116</v>
      </c>
      <c r="B17" s="123"/>
      <c r="C17" s="123"/>
      <c r="D17" s="7"/>
      <c r="E17" s="12"/>
      <c r="F17" s="12"/>
      <c r="G17" s="12"/>
      <c r="H17" s="12"/>
      <c r="I17" s="12"/>
      <c r="J17" s="12"/>
      <c r="K17" s="12"/>
      <c r="L17" s="12"/>
      <c r="M17" s="12"/>
      <c r="N17" s="12"/>
      <c r="O17" s="12"/>
    </row>
    <row r="18" spans="1:15" ht="38.25" customHeight="1">
      <c r="A18" s="119" t="s">
        <v>117</v>
      </c>
      <c r="B18" s="121"/>
      <c r="C18" s="120"/>
      <c r="D18" s="10">
        <v>11</v>
      </c>
      <c r="E18" s="14" t="s">
        <v>204</v>
      </c>
      <c r="F18" s="123" t="s">
        <v>88</v>
      </c>
      <c r="G18" s="123"/>
      <c r="H18" s="123"/>
      <c r="I18" s="12"/>
      <c r="J18" s="12"/>
      <c r="K18" s="12"/>
      <c r="L18" s="12"/>
      <c r="M18" s="12"/>
      <c r="N18" s="12"/>
      <c r="O18" s="12"/>
    </row>
    <row r="19" spans="1:15" ht="15" customHeight="1">
      <c r="A19" s="19"/>
      <c r="B19" s="19"/>
      <c r="C19" s="19"/>
      <c r="D19" s="7"/>
      <c r="E19" s="12"/>
      <c r="F19" s="12"/>
      <c r="G19" s="12"/>
      <c r="H19" s="12"/>
      <c r="I19" s="12"/>
      <c r="J19" s="12"/>
      <c r="K19" s="12"/>
      <c r="L19" s="12"/>
      <c r="M19" s="12"/>
      <c r="N19" s="12"/>
      <c r="O19" s="12"/>
    </row>
    <row r="20" spans="1:15" ht="15" customHeight="1">
      <c r="A20" s="12"/>
      <c r="B20" s="12"/>
      <c r="C20" s="123" t="s">
        <v>118</v>
      </c>
      <c r="D20" s="115"/>
      <c r="E20" s="123"/>
      <c r="F20" s="123"/>
      <c r="G20" s="123"/>
      <c r="H20" s="123"/>
      <c r="I20" s="123"/>
      <c r="J20" s="12"/>
      <c r="K20" s="12"/>
      <c r="L20" s="12"/>
      <c r="M20" s="12"/>
      <c r="N20" s="12"/>
      <c r="O20" s="12"/>
    </row>
    <row r="21" spans="1:15" ht="15" customHeight="1">
      <c r="A21" s="12"/>
      <c r="B21" s="12"/>
      <c r="C21" s="123" t="s">
        <v>119</v>
      </c>
      <c r="D21" s="115"/>
      <c r="E21" s="123"/>
      <c r="F21" s="123"/>
      <c r="G21" s="123"/>
      <c r="H21" s="123"/>
      <c r="I21" s="123"/>
      <c r="J21" s="12"/>
      <c r="K21" s="12"/>
      <c r="L21" s="12"/>
      <c r="M21" s="12"/>
      <c r="N21" s="12"/>
      <c r="O21" s="12"/>
    </row>
    <row r="22" spans="1:15" ht="15" customHeight="1">
      <c r="A22" s="12"/>
      <c r="B22" s="12"/>
      <c r="C22" s="123" t="s">
        <v>120</v>
      </c>
      <c r="D22" s="115"/>
      <c r="E22" s="123"/>
      <c r="F22" s="123"/>
      <c r="G22" s="123"/>
      <c r="H22" s="123"/>
      <c r="I22" s="123"/>
      <c r="J22" s="123"/>
      <c r="K22" s="123"/>
      <c r="L22" s="123"/>
      <c r="M22" s="12"/>
      <c r="N22" s="12"/>
      <c r="O22" s="12"/>
    </row>
    <row r="23" spans="1:15" ht="15" customHeight="1">
      <c r="A23" s="12"/>
      <c r="B23" s="12"/>
      <c r="C23" s="123" t="s">
        <v>121</v>
      </c>
      <c r="D23" s="115"/>
      <c r="E23" s="123"/>
      <c r="F23" s="123"/>
      <c r="G23" s="123"/>
      <c r="H23" s="123"/>
      <c r="I23" s="123"/>
      <c r="J23" s="12"/>
      <c r="K23" s="12"/>
      <c r="L23" s="12"/>
      <c r="M23" s="12"/>
      <c r="N23" s="12"/>
      <c r="O23" s="12"/>
    </row>
    <row r="24" ht="6" customHeight="1">
      <c r="D24" s="4"/>
    </row>
  </sheetData>
  <sheetProtection/>
  <mergeCells count="29">
    <mergeCell ref="C23:I23"/>
    <mergeCell ref="A17:C17"/>
    <mergeCell ref="A18:C18"/>
    <mergeCell ref="F18:H18"/>
    <mergeCell ref="C20:I20"/>
    <mergeCell ref="C21:I21"/>
    <mergeCell ref="C22:L22"/>
    <mergeCell ref="B8:C8"/>
    <mergeCell ref="B10:C10"/>
    <mergeCell ref="B13:C13"/>
    <mergeCell ref="B14:C14"/>
    <mergeCell ref="A15:C15"/>
    <mergeCell ref="B16:C16"/>
    <mergeCell ref="G4:H4"/>
    <mergeCell ref="I4:I5"/>
    <mergeCell ref="J4:L4"/>
    <mergeCell ref="M4:O4"/>
    <mergeCell ref="A6:C6"/>
    <mergeCell ref="A7:C7"/>
    <mergeCell ref="E2:F2"/>
    <mergeCell ref="E1:L1"/>
    <mergeCell ref="G2:O2"/>
    <mergeCell ref="A3:C5"/>
    <mergeCell ref="D3:D5"/>
    <mergeCell ref="E3:F3"/>
    <mergeCell ref="G3:I3"/>
    <mergeCell ref="J3:O3"/>
    <mergeCell ref="E4:E5"/>
    <mergeCell ref="F4:F5"/>
  </mergeCells>
  <printOptions/>
  <pageMargins left="0.35433070866141736" right="0.35433070866141736" top="0.5905511811023623" bottom="0.3937007874015748" header="0.11811023622047245" footer="0.11811023622047245"/>
  <pageSetup horizontalDpi="600" verticalDpi="600" orientation="landscape" scale="67" r:id="rId1"/>
</worksheet>
</file>

<file path=xl/worksheets/sheet5.xml><?xml version="1.0" encoding="utf-8"?>
<worksheet xmlns="http://schemas.openxmlformats.org/spreadsheetml/2006/main" xmlns:r="http://schemas.openxmlformats.org/officeDocument/2006/relationships">
  <dimension ref="B2:H6"/>
  <sheetViews>
    <sheetView zoomScalePageLayoutView="0" workbookViewId="0" topLeftCell="A1">
      <selection activeCell="A1" sqref="A1"/>
    </sheetView>
  </sheetViews>
  <sheetFormatPr defaultColWidth="9.140625" defaultRowHeight="12.75"/>
  <cols>
    <col min="1" max="1" width="3.00390625" style="0" customWidth="1"/>
    <col min="2" max="2" width="43.7109375" style="0" customWidth="1"/>
    <col min="3" max="3" width="3.00390625" style="0" customWidth="1"/>
    <col min="4" max="4" width="29.140625" style="0" customWidth="1"/>
    <col min="5" max="5" width="3.00390625" style="0" customWidth="1"/>
    <col min="6" max="6" width="26.00390625" style="0" customWidth="1"/>
    <col min="7" max="7" width="3.00390625" style="0" customWidth="1"/>
    <col min="8" max="8" width="28.28125" style="0" customWidth="1"/>
    <col min="9" max="9" width="3.00390625" style="0" customWidth="1"/>
  </cols>
  <sheetData>
    <row r="1" ht="15" customHeight="1"/>
    <row r="2" spans="2:8" ht="70.5" customHeight="1">
      <c r="B2" s="8" t="s">
        <v>123</v>
      </c>
      <c r="C2" s="12"/>
      <c r="D2" s="20" t="s">
        <v>205</v>
      </c>
      <c r="E2" s="7"/>
      <c r="F2" s="20" t="s">
        <v>206</v>
      </c>
      <c r="G2" s="7"/>
      <c r="H2" s="20"/>
    </row>
    <row r="3" spans="2:8" ht="15" customHeight="1">
      <c r="B3" s="12"/>
      <c r="C3" s="12"/>
      <c r="D3" s="7" t="s">
        <v>124</v>
      </c>
      <c r="E3" s="7"/>
      <c r="F3" s="7" t="s">
        <v>125</v>
      </c>
      <c r="G3" s="7"/>
      <c r="H3" s="7" t="s">
        <v>126</v>
      </c>
    </row>
    <row r="4" spans="2:8" ht="15" customHeight="1">
      <c r="B4" s="12"/>
      <c r="C4" s="12"/>
      <c r="D4" s="7"/>
      <c r="E4" s="7"/>
      <c r="F4" s="7"/>
      <c r="G4" s="7"/>
      <c r="H4" s="7"/>
    </row>
    <row r="5" spans="2:8" ht="15" customHeight="1">
      <c r="B5" s="12"/>
      <c r="C5" s="12"/>
      <c r="D5" s="20" t="s">
        <v>207</v>
      </c>
      <c r="E5" s="7"/>
      <c r="F5" s="20" t="s">
        <v>208</v>
      </c>
      <c r="G5" s="7"/>
      <c r="H5" s="20" t="s">
        <v>209</v>
      </c>
    </row>
    <row r="6" spans="2:8" ht="15" customHeight="1">
      <c r="B6" s="12"/>
      <c r="C6" s="12"/>
      <c r="D6" s="7" t="s">
        <v>127</v>
      </c>
      <c r="E6" s="7"/>
      <c r="F6" s="7" t="s">
        <v>128</v>
      </c>
      <c r="G6" s="7"/>
      <c r="H6" s="7" t="s">
        <v>129</v>
      </c>
    </row>
    <row r="7" ht="15" customHeight="1"/>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1:B88"/>
  <sheetViews>
    <sheetView zoomScalePageLayoutView="0" workbookViewId="0" topLeftCell="A1">
      <selection activeCell="A1" sqref="A1"/>
    </sheetView>
  </sheetViews>
  <sheetFormatPr defaultColWidth="9.140625" defaultRowHeight="12.75"/>
  <cols>
    <col min="1" max="1" width="3.00390625" style="0" customWidth="1"/>
    <col min="2" max="2" width="172.7109375" style="0" customWidth="1"/>
    <col min="3" max="3" width="3.00390625" style="0" customWidth="1"/>
  </cols>
  <sheetData>
    <row r="1" ht="29.25" customHeight="1">
      <c r="B1" s="33" t="s">
        <v>130</v>
      </c>
    </row>
    <row r="2" ht="48" customHeight="1">
      <c r="B2" s="34" t="s">
        <v>131</v>
      </c>
    </row>
    <row r="3" ht="15.75" customHeight="1">
      <c r="B3" s="34" t="s">
        <v>132</v>
      </c>
    </row>
    <row r="4" ht="15.75" customHeight="1">
      <c r="B4" s="34" t="s">
        <v>133</v>
      </c>
    </row>
    <row r="5" ht="15.75" customHeight="1">
      <c r="B5" s="34" t="s">
        <v>134</v>
      </c>
    </row>
    <row r="6" ht="409.5" customHeight="1">
      <c r="B6" s="34" t="s">
        <v>135</v>
      </c>
    </row>
    <row r="7" ht="26.25" customHeight="1">
      <c r="B7" s="33" t="s">
        <v>26</v>
      </c>
    </row>
    <row r="8" ht="48" customHeight="1">
      <c r="B8" s="34" t="s">
        <v>136</v>
      </c>
    </row>
    <row r="9" ht="26.25" customHeight="1">
      <c r="B9" s="33" t="s">
        <v>137</v>
      </c>
    </row>
    <row r="10" ht="290.25" customHeight="1">
      <c r="B10" s="34" t="s">
        <v>138</v>
      </c>
    </row>
    <row r="11" ht="409.5" customHeight="1">
      <c r="B11" s="34" t="s">
        <v>139</v>
      </c>
    </row>
    <row r="12" ht="19.5" customHeight="1">
      <c r="B12" s="35" t="s">
        <v>140</v>
      </c>
    </row>
    <row r="13" ht="15.75" customHeight="1">
      <c r="B13" s="34" t="s">
        <v>141</v>
      </c>
    </row>
    <row r="14" ht="23.25" customHeight="1">
      <c r="B14" s="33" t="s">
        <v>142</v>
      </c>
    </row>
    <row r="15" ht="409.5" customHeight="1">
      <c r="B15" s="34" t="s">
        <v>143</v>
      </c>
    </row>
    <row r="16" ht="409.5" customHeight="1">
      <c r="B16" s="34" t="s">
        <v>144</v>
      </c>
    </row>
    <row r="17" ht="15.75" customHeight="1">
      <c r="B17" s="35" t="s">
        <v>145</v>
      </c>
    </row>
    <row r="18" ht="129" customHeight="1">
      <c r="B18" s="34" t="s">
        <v>146</v>
      </c>
    </row>
    <row r="19" ht="24" customHeight="1">
      <c r="B19" s="33" t="s">
        <v>147</v>
      </c>
    </row>
    <row r="20" ht="161.25" customHeight="1">
      <c r="B20" s="34" t="s">
        <v>148</v>
      </c>
    </row>
    <row r="21" ht="15.75" customHeight="1">
      <c r="B21" s="35" t="s">
        <v>30</v>
      </c>
    </row>
    <row r="22" ht="96.75" customHeight="1">
      <c r="B22" s="34" t="s">
        <v>149</v>
      </c>
    </row>
    <row r="23" ht="28.5" customHeight="1">
      <c r="B23" s="33" t="s">
        <v>150</v>
      </c>
    </row>
    <row r="24" ht="225.75" customHeight="1">
      <c r="B24" s="34" t="s">
        <v>151</v>
      </c>
    </row>
    <row r="25" ht="15.75" customHeight="1">
      <c r="B25" s="35" t="s">
        <v>152</v>
      </c>
    </row>
    <row r="26" ht="48" customHeight="1">
      <c r="B26" s="34" t="s">
        <v>153</v>
      </c>
    </row>
    <row r="27" ht="28.5" customHeight="1">
      <c r="B27" s="33" t="s">
        <v>31</v>
      </c>
    </row>
    <row r="28" ht="306.75" customHeight="1">
      <c r="B28" s="34" t="s">
        <v>154</v>
      </c>
    </row>
    <row r="29" ht="322.5" customHeight="1">
      <c r="B29" s="34" t="s">
        <v>155</v>
      </c>
    </row>
    <row r="30" ht="21.75" customHeight="1">
      <c r="B30" s="33" t="s">
        <v>32</v>
      </c>
    </row>
    <row r="31" ht="193.5" customHeight="1">
      <c r="B31" s="34" t="s">
        <v>156</v>
      </c>
    </row>
    <row r="32" ht="30" customHeight="1">
      <c r="B32" s="33" t="s">
        <v>33</v>
      </c>
    </row>
    <row r="33" ht="96.75" customHeight="1">
      <c r="B33" s="34" t="s">
        <v>157</v>
      </c>
    </row>
    <row r="34" ht="28.5" customHeight="1">
      <c r="B34" s="33" t="s">
        <v>34</v>
      </c>
    </row>
    <row r="35" ht="387" customHeight="1">
      <c r="B35" s="34" t="s">
        <v>158</v>
      </c>
    </row>
    <row r="36" ht="354.75" customHeight="1">
      <c r="B36" s="34" t="s">
        <v>159</v>
      </c>
    </row>
    <row r="37" ht="27" customHeight="1">
      <c r="B37" s="33" t="s">
        <v>36</v>
      </c>
    </row>
    <row r="38" ht="409.5" customHeight="1">
      <c r="B38" s="34" t="s">
        <v>160</v>
      </c>
    </row>
    <row r="39" ht="24" customHeight="1">
      <c r="B39" s="33" t="s">
        <v>37</v>
      </c>
    </row>
    <row r="40" ht="64.5" customHeight="1">
      <c r="B40" s="34" t="s">
        <v>161</v>
      </c>
    </row>
    <row r="41" ht="15.75" customHeight="1">
      <c r="B41" s="34" t="s">
        <v>162</v>
      </c>
    </row>
    <row r="42" ht="15.75" customHeight="1">
      <c r="B42" s="34" t="s">
        <v>163</v>
      </c>
    </row>
    <row r="43" ht="15.75" customHeight="1">
      <c r="B43" s="34" t="s">
        <v>164</v>
      </c>
    </row>
    <row r="44" ht="15.75" customHeight="1">
      <c r="B44" s="34" t="s">
        <v>165</v>
      </c>
    </row>
    <row r="45" ht="15.75" customHeight="1">
      <c r="B45" s="34" t="s">
        <v>166</v>
      </c>
    </row>
    <row r="46" ht="15.75" customHeight="1">
      <c r="B46" s="34" t="s">
        <v>167</v>
      </c>
    </row>
    <row r="47" ht="15.75" customHeight="1">
      <c r="B47" s="34" t="s">
        <v>168</v>
      </c>
    </row>
    <row r="48" ht="258" customHeight="1">
      <c r="B48" s="34" t="s">
        <v>169</v>
      </c>
    </row>
    <row r="49" ht="35.25" customHeight="1">
      <c r="B49" s="33" t="s">
        <v>38</v>
      </c>
    </row>
    <row r="50" ht="258" customHeight="1">
      <c r="B50" s="34" t="s">
        <v>170</v>
      </c>
    </row>
    <row r="51" ht="44.25" customHeight="1">
      <c r="B51" s="33" t="s">
        <v>171</v>
      </c>
    </row>
    <row r="52" ht="144.75" customHeight="1">
      <c r="B52" s="34" t="s">
        <v>172</v>
      </c>
    </row>
    <row r="53" ht="32.25" customHeight="1">
      <c r="B53" s="33" t="s">
        <v>173</v>
      </c>
    </row>
    <row r="54" ht="409.5" customHeight="1">
      <c r="B54" s="34" t="s">
        <v>174</v>
      </c>
    </row>
    <row r="55" ht="27" customHeight="1">
      <c r="B55" s="33" t="s">
        <v>39</v>
      </c>
    </row>
    <row r="56" ht="409.5" customHeight="1">
      <c r="B56" s="34" t="s">
        <v>175</v>
      </c>
    </row>
    <row r="57" ht="32.25" customHeight="1">
      <c r="B57" s="33" t="s">
        <v>176</v>
      </c>
    </row>
    <row r="58" ht="15.75" customHeight="1">
      <c r="B58" s="34" t="s">
        <v>177</v>
      </c>
    </row>
    <row r="59" ht="32.25" customHeight="1">
      <c r="B59" s="33" t="s">
        <v>178</v>
      </c>
    </row>
    <row r="60" ht="339" customHeight="1">
      <c r="B60" s="34" t="s">
        <v>179</v>
      </c>
    </row>
    <row r="61" ht="15.75" customHeight="1">
      <c r="B61" s="35" t="s">
        <v>180</v>
      </c>
    </row>
    <row r="62" ht="32.25" customHeight="1">
      <c r="B62" s="34" t="s">
        <v>181</v>
      </c>
    </row>
    <row r="63" ht="15.75" customHeight="1">
      <c r="B63" s="35" t="s">
        <v>182</v>
      </c>
    </row>
    <row r="64" ht="15.75" customHeight="1">
      <c r="B64" s="34" t="s">
        <v>183</v>
      </c>
    </row>
    <row r="65" ht="32.25" customHeight="1">
      <c r="B65" s="33" t="s">
        <v>63</v>
      </c>
    </row>
    <row r="66" ht="409.5" customHeight="1">
      <c r="B66" s="34" t="s">
        <v>184</v>
      </c>
    </row>
    <row r="67" ht="409.5" customHeight="1">
      <c r="B67" s="34" t="s">
        <v>185</v>
      </c>
    </row>
    <row r="68" ht="21" customHeight="1">
      <c r="B68" s="35" t="s">
        <v>186</v>
      </c>
    </row>
    <row r="69" ht="32.25" customHeight="1">
      <c r="B69" s="34" t="s">
        <v>187</v>
      </c>
    </row>
    <row r="70" ht="30" customHeight="1">
      <c r="B70" s="33" t="s">
        <v>89</v>
      </c>
    </row>
    <row r="71" ht="242.25" customHeight="1">
      <c r="B71" s="34" t="s">
        <v>188</v>
      </c>
    </row>
    <row r="72" ht="15.75" customHeight="1">
      <c r="B72" s="34" t="s">
        <v>189</v>
      </c>
    </row>
    <row r="73" ht="15.75" customHeight="1">
      <c r="B73" s="34" t="s">
        <v>190</v>
      </c>
    </row>
    <row r="74" ht="15.75" customHeight="1">
      <c r="B74" s="34" t="s">
        <v>191</v>
      </c>
    </row>
    <row r="75" ht="32.25" customHeight="1">
      <c r="B75" s="34" t="s">
        <v>192</v>
      </c>
    </row>
    <row r="76" ht="32.25" customHeight="1">
      <c r="B76" s="34" t="s">
        <v>193</v>
      </c>
    </row>
    <row r="77" ht="15.75" customHeight="1">
      <c r="B77" s="34" t="s">
        <v>194</v>
      </c>
    </row>
    <row r="78" ht="32.25" customHeight="1">
      <c r="B78" s="34" t="s">
        <v>195</v>
      </c>
    </row>
    <row r="79" ht="32.25" customHeight="1">
      <c r="B79" s="34" t="s">
        <v>196</v>
      </c>
    </row>
    <row r="80" ht="48" customHeight="1">
      <c r="B80" s="34" t="s">
        <v>197</v>
      </c>
    </row>
    <row r="81" ht="409.5" customHeight="1">
      <c r="B81" s="34" t="s">
        <v>198</v>
      </c>
    </row>
    <row r="82" ht="225.75" customHeight="1">
      <c r="B82" s="34" t="s">
        <v>199</v>
      </c>
    </row>
    <row r="83" ht="15.75" customHeight="1">
      <c r="B83" s="35" t="s">
        <v>200</v>
      </c>
    </row>
    <row r="84" ht="32.25" customHeight="1">
      <c r="B84" s="34" t="s">
        <v>201</v>
      </c>
    </row>
    <row r="85" ht="22.5" customHeight="1">
      <c r="B85" s="33" t="s">
        <v>122</v>
      </c>
    </row>
    <row r="86" ht="96.75" customHeight="1">
      <c r="B86" s="34" t="s">
        <v>202</v>
      </c>
    </row>
    <row r="87" ht="15" customHeight="1">
      <c r="B87" s="36"/>
    </row>
    <row r="88" ht="15.75" customHeight="1">
      <c r="B88" s="34" t="s">
        <v>203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Itat_10</dc:creator>
  <cp:keywords/>
  <dc:description/>
  <cp:lastModifiedBy>Itat_10</cp:lastModifiedBy>
  <cp:lastPrinted>2022-09-07T09:20:37Z</cp:lastPrinted>
  <dcterms:created xsi:type="dcterms:W3CDTF">2022-09-07T09:20:58Z</dcterms:created>
  <dcterms:modified xsi:type="dcterms:W3CDTF">2022-09-07T09:21:00Z</dcterms:modified>
  <cp:category/>
  <cp:version/>
  <cp:contentType/>
  <cp:contentStatus/>
</cp:coreProperties>
</file>